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cgill-my.sharepoint.com/personal/simon_bacon_mcgill_ca/Documents/simon/studies/covid19/covid_end/vaccine_lsr/10_16/rob/"/>
    </mc:Choice>
  </mc:AlternateContent>
  <xr:revisionPtr revIDLastSave="782" documentId="8_{D1714499-FDA5-4840-9306-18F82FC28E40}" xr6:coauthVersionLast="47" xr6:coauthVersionMax="47" xr10:uidLastSave="{76A25A46-6AB6-4B3B-8AC1-E4C76D22C667}"/>
  <bookViews>
    <workbookView xWindow="28680" yWindow="-120" windowWidth="29040" windowHeight="15840" xr2:uid="{00000000-000D-0000-FFFF-FFFF00000000}"/>
  </bookViews>
  <sheets>
    <sheet name="RoB sheet_wane" sheetId="1" r:id="rId1"/>
    <sheet name="RoB map_wane" sheetId="2" r:id="rId2"/>
  </sheets>
  <definedNames>
    <definedName name="_xlnm._FilterDatabase" localSheetId="0" hidden="1">'RoB sheet_wane'!$B$3:$AB$27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koywJV5gdVLrgXZ7198engyM4nw=="/>
    </ext>
  </extLst>
</workbook>
</file>

<file path=xl/calcChain.xml><?xml version="1.0" encoding="utf-8"?>
<calcChain xmlns="http://schemas.openxmlformats.org/spreadsheetml/2006/main">
  <c r="N96" i="2" l="1"/>
  <c r="M96" i="2"/>
  <c r="N94" i="2"/>
  <c r="N93" i="2"/>
  <c r="N92" i="2"/>
  <c r="N91" i="2"/>
  <c r="M94" i="2"/>
  <c r="M93" i="2"/>
  <c r="M92" i="2"/>
  <c r="M91" i="2"/>
  <c r="A82" i="2"/>
  <c r="B82" i="2"/>
  <c r="C82" i="2"/>
  <c r="D82" i="2"/>
  <c r="E82" i="2"/>
  <c r="F82" i="2"/>
  <c r="G82" i="2"/>
  <c r="H82" i="2"/>
  <c r="I82" i="2"/>
  <c r="J82" i="2"/>
  <c r="K82" i="2"/>
  <c r="L82" i="2"/>
  <c r="M82" i="2"/>
  <c r="A83" i="2"/>
  <c r="B83" i="2"/>
  <c r="C83" i="2"/>
  <c r="D83" i="2"/>
  <c r="E83" i="2"/>
  <c r="F83" i="2"/>
  <c r="G83" i="2"/>
  <c r="H83" i="2"/>
  <c r="I83" i="2"/>
  <c r="J83" i="2"/>
  <c r="K83" i="2"/>
  <c r="L83" i="2"/>
  <c r="M83" i="2"/>
  <c r="A84" i="2"/>
  <c r="B84" i="2"/>
  <c r="C84" i="2"/>
  <c r="D84" i="2"/>
  <c r="E84" i="2"/>
  <c r="F84" i="2"/>
  <c r="G84" i="2"/>
  <c r="H84" i="2"/>
  <c r="I84" i="2"/>
  <c r="J84" i="2"/>
  <c r="K84" i="2"/>
  <c r="L84" i="2"/>
  <c r="M84" i="2"/>
  <c r="A85" i="2"/>
  <c r="B85" i="2"/>
  <c r="C85" i="2"/>
  <c r="D85" i="2"/>
  <c r="E85" i="2"/>
  <c r="F85" i="2"/>
  <c r="G85" i="2"/>
  <c r="H85" i="2"/>
  <c r="I85" i="2"/>
  <c r="J85" i="2"/>
  <c r="K85" i="2"/>
  <c r="L85" i="2"/>
  <c r="M85" i="2"/>
  <c r="A86" i="2"/>
  <c r="B86" i="2"/>
  <c r="C86" i="2"/>
  <c r="D86" i="2"/>
  <c r="E86" i="2"/>
  <c r="F86" i="2"/>
  <c r="G86" i="2"/>
  <c r="H86" i="2"/>
  <c r="I86" i="2"/>
  <c r="J86" i="2"/>
  <c r="K86" i="2"/>
  <c r="L86" i="2"/>
  <c r="M86" i="2"/>
  <c r="A87" i="2"/>
  <c r="B87" i="2"/>
  <c r="C87" i="2"/>
  <c r="D87" i="2"/>
  <c r="E87" i="2"/>
  <c r="F87" i="2"/>
  <c r="G87" i="2"/>
  <c r="H87" i="2"/>
  <c r="I87" i="2"/>
  <c r="J87" i="2"/>
  <c r="K87" i="2"/>
  <c r="L87" i="2"/>
  <c r="M87" i="2"/>
  <c r="A79" i="2" l="1"/>
  <c r="B79" i="2"/>
  <c r="C79" i="2"/>
  <c r="D79" i="2"/>
  <c r="E79" i="2"/>
  <c r="F79" i="2"/>
  <c r="G79" i="2"/>
  <c r="H79" i="2"/>
  <c r="I79" i="2"/>
  <c r="J79" i="2"/>
  <c r="K79" i="2"/>
  <c r="L79" i="2"/>
  <c r="M79" i="2"/>
  <c r="A80" i="2"/>
  <c r="B80" i="2"/>
  <c r="C80" i="2"/>
  <c r="D80" i="2"/>
  <c r="E80" i="2"/>
  <c r="F80" i="2"/>
  <c r="G80" i="2"/>
  <c r="H80" i="2"/>
  <c r="I80" i="2"/>
  <c r="J80" i="2"/>
  <c r="K80" i="2"/>
  <c r="L80" i="2"/>
  <c r="M80" i="2"/>
  <c r="A81" i="2"/>
  <c r="B81" i="2"/>
  <c r="C81" i="2"/>
  <c r="D81" i="2"/>
  <c r="E81" i="2"/>
  <c r="F81" i="2"/>
  <c r="G81" i="2"/>
  <c r="H81" i="2"/>
  <c r="I81" i="2"/>
  <c r="J81" i="2"/>
  <c r="K81" i="2"/>
  <c r="L81" i="2"/>
  <c r="M81" i="2"/>
  <c r="A69" i="2"/>
  <c r="B69" i="2"/>
  <c r="C69" i="2"/>
  <c r="D69" i="2"/>
  <c r="E69" i="2"/>
  <c r="F69" i="2"/>
  <c r="G69" i="2"/>
  <c r="H69" i="2"/>
  <c r="I69" i="2"/>
  <c r="J69" i="2"/>
  <c r="K69" i="2"/>
  <c r="L69" i="2"/>
  <c r="M69" i="2"/>
  <c r="A70" i="2"/>
  <c r="B70" i="2"/>
  <c r="C70" i="2"/>
  <c r="D70" i="2"/>
  <c r="E70" i="2"/>
  <c r="F70" i="2"/>
  <c r="G70" i="2"/>
  <c r="H70" i="2"/>
  <c r="I70" i="2"/>
  <c r="J70" i="2"/>
  <c r="K70" i="2"/>
  <c r="L70" i="2"/>
  <c r="M70" i="2"/>
  <c r="A71" i="2"/>
  <c r="B71" i="2"/>
  <c r="C71" i="2"/>
  <c r="D71" i="2"/>
  <c r="E71" i="2"/>
  <c r="F71" i="2"/>
  <c r="G71" i="2"/>
  <c r="H71" i="2"/>
  <c r="I71" i="2"/>
  <c r="J71" i="2"/>
  <c r="K71" i="2"/>
  <c r="L71" i="2"/>
  <c r="M71" i="2"/>
  <c r="A72" i="2"/>
  <c r="B72" i="2"/>
  <c r="A73" i="2"/>
  <c r="B73" i="2"/>
  <c r="C73" i="2"/>
  <c r="D73" i="2"/>
  <c r="E73" i="2"/>
  <c r="F73" i="2"/>
  <c r="G73" i="2"/>
  <c r="H73" i="2"/>
  <c r="I73" i="2"/>
  <c r="J73" i="2"/>
  <c r="K73" i="2"/>
  <c r="L73" i="2"/>
  <c r="M73" i="2"/>
  <c r="A74" i="2"/>
  <c r="B74" i="2"/>
  <c r="C74" i="2"/>
  <c r="D74" i="2"/>
  <c r="E74" i="2"/>
  <c r="F74" i="2"/>
  <c r="G74" i="2"/>
  <c r="H74" i="2"/>
  <c r="I74" i="2"/>
  <c r="J74" i="2"/>
  <c r="K74" i="2"/>
  <c r="L74" i="2"/>
  <c r="M74" i="2"/>
  <c r="A75" i="2"/>
  <c r="B75" i="2"/>
  <c r="C75" i="2"/>
  <c r="D75" i="2"/>
  <c r="E75" i="2"/>
  <c r="F75" i="2"/>
  <c r="G75" i="2"/>
  <c r="H75" i="2"/>
  <c r="I75" i="2"/>
  <c r="J75" i="2"/>
  <c r="K75" i="2"/>
  <c r="L75" i="2"/>
  <c r="M75" i="2"/>
  <c r="A76" i="2"/>
  <c r="B76" i="2"/>
  <c r="C76" i="2"/>
  <c r="D76" i="2"/>
  <c r="E76" i="2"/>
  <c r="F76" i="2"/>
  <c r="G76" i="2"/>
  <c r="H76" i="2"/>
  <c r="I76" i="2"/>
  <c r="J76" i="2"/>
  <c r="K76" i="2"/>
  <c r="L76" i="2"/>
  <c r="M76" i="2"/>
  <c r="A77" i="2"/>
  <c r="B77" i="2"/>
  <c r="C77" i="2"/>
  <c r="D77" i="2"/>
  <c r="E77" i="2"/>
  <c r="F77" i="2"/>
  <c r="G77" i="2"/>
  <c r="H77" i="2"/>
  <c r="I77" i="2"/>
  <c r="J77" i="2"/>
  <c r="K77" i="2"/>
  <c r="L77" i="2"/>
  <c r="M77" i="2"/>
  <c r="A78" i="2"/>
  <c r="B78" i="2"/>
  <c r="C78" i="2"/>
  <c r="D78" i="2"/>
  <c r="E78" i="2"/>
  <c r="F78" i="2"/>
  <c r="G78" i="2"/>
  <c r="H78" i="2"/>
  <c r="I78" i="2"/>
  <c r="J78" i="2"/>
  <c r="K78" i="2"/>
  <c r="L78" i="2"/>
  <c r="M78" i="2"/>
  <c r="A4" i="2"/>
  <c r="B4" i="2"/>
  <c r="C4" i="2"/>
  <c r="D4" i="2"/>
  <c r="E4" i="2"/>
  <c r="F4" i="2"/>
  <c r="G4" i="2"/>
  <c r="H4" i="2"/>
  <c r="I4" i="2"/>
  <c r="J4" i="2"/>
  <c r="K4" i="2"/>
  <c r="L4" i="2"/>
  <c r="M4" i="2"/>
  <c r="A5" i="2"/>
  <c r="B5" i="2"/>
  <c r="C5" i="2"/>
  <c r="D5" i="2"/>
  <c r="E5" i="2"/>
  <c r="F5" i="2"/>
  <c r="G5" i="2"/>
  <c r="H5" i="2"/>
  <c r="I5" i="2"/>
  <c r="J5" i="2"/>
  <c r="K5" i="2"/>
  <c r="L5" i="2"/>
  <c r="M5" i="2"/>
  <c r="A6" i="2"/>
  <c r="B6" i="2"/>
  <c r="C6" i="2"/>
  <c r="D6" i="2"/>
  <c r="E6" i="2"/>
  <c r="F6" i="2"/>
  <c r="G6" i="2"/>
  <c r="H6" i="2"/>
  <c r="I6" i="2"/>
  <c r="J6" i="2"/>
  <c r="K6" i="2"/>
  <c r="L6" i="2"/>
  <c r="M6" i="2"/>
  <c r="A7" i="2"/>
  <c r="B7" i="2"/>
  <c r="C7" i="2"/>
  <c r="D7" i="2"/>
  <c r="E7" i="2"/>
  <c r="F7" i="2"/>
  <c r="G7" i="2"/>
  <c r="H7" i="2"/>
  <c r="I7" i="2"/>
  <c r="J7" i="2"/>
  <c r="K7" i="2"/>
  <c r="L7" i="2"/>
  <c r="M7" i="2"/>
  <c r="A8" i="2"/>
  <c r="B8" i="2"/>
  <c r="C8" i="2"/>
  <c r="D8" i="2"/>
  <c r="E8" i="2"/>
  <c r="F8" i="2"/>
  <c r="G8" i="2"/>
  <c r="H8" i="2"/>
  <c r="I8" i="2"/>
  <c r="J8" i="2"/>
  <c r="K8" i="2"/>
  <c r="L8" i="2"/>
  <c r="M8" i="2"/>
  <c r="A9" i="2"/>
  <c r="B9" i="2"/>
  <c r="C9" i="2"/>
  <c r="D9" i="2"/>
  <c r="E9" i="2"/>
  <c r="F9" i="2"/>
  <c r="G9" i="2"/>
  <c r="H9" i="2"/>
  <c r="I9" i="2"/>
  <c r="J9" i="2"/>
  <c r="K9" i="2"/>
  <c r="L9" i="2"/>
  <c r="M9" i="2"/>
  <c r="A10" i="2"/>
  <c r="B10" i="2"/>
  <c r="C10" i="2"/>
  <c r="D10" i="2"/>
  <c r="E10" i="2"/>
  <c r="F10" i="2"/>
  <c r="G10" i="2"/>
  <c r="H10" i="2"/>
  <c r="I10" i="2"/>
  <c r="J10" i="2"/>
  <c r="K10" i="2"/>
  <c r="L10" i="2"/>
  <c r="M10" i="2"/>
  <c r="A11" i="2"/>
  <c r="B11" i="2"/>
  <c r="C11" i="2"/>
  <c r="D11" i="2"/>
  <c r="E11" i="2"/>
  <c r="F11" i="2"/>
  <c r="G11" i="2"/>
  <c r="H11" i="2"/>
  <c r="I11" i="2"/>
  <c r="J11" i="2"/>
  <c r="K11" i="2"/>
  <c r="L11" i="2"/>
  <c r="M11" i="2"/>
  <c r="A12" i="2"/>
  <c r="B12" i="2"/>
  <c r="C12" i="2"/>
  <c r="D12" i="2"/>
  <c r="E12" i="2"/>
  <c r="F12" i="2"/>
  <c r="G12" i="2"/>
  <c r="H12" i="2"/>
  <c r="I12" i="2"/>
  <c r="J12" i="2"/>
  <c r="K12" i="2"/>
  <c r="L12" i="2"/>
  <c r="M12" i="2"/>
  <c r="A13" i="2"/>
  <c r="B13" i="2"/>
  <c r="C13" i="2"/>
  <c r="D13" i="2"/>
  <c r="E13" i="2"/>
  <c r="F13" i="2"/>
  <c r="G13" i="2"/>
  <c r="H13" i="2"/>
  <c r="I13" i="2"/>
  <c r="J13" i="2"/>
  <c r="K13" i="2"/>
  <c r="L13" i="2"/>
  <c r="M13" i="2"/>
  <c r="A14" i="2"/>
  <c r="B14" i="2"/>
  <c r="C14" i="2"/>
  <c r="D14" i="2"/>
  <c r="E14" i="2"/>
  <c r="F14" i="2"/>
  <c r="G14" i="2"/>
  <c r="H14" i="2"/>
  <c r="I14" i="2"/>
  <c r="J14" i="2"/>
  <c r="K14" i="2"/>
  <c r="L14" i="2"/>
  <c r="M14" i="2"/>
  <c r="A15" i="2"/>
  <c r="B15" i="2"/>
  <c r="C15" i="2"/>
  <c r="D15" i="2"/>
  <c r="E15" i="2"/>
  <c r="F15" i="2"/>
  <c r="G15" i="2"/>
  <c r="H15" i="2"/>
  <c r="I15" i="2"/>
  <c r="J15" i="2"/>
  <c r="K15" i="2"/>
  <c r="L15" i="2"/>
  <c r="M15" i="2"/>
  <c r="A16" i="2"/>
  <c r="B16" i="2"/>
  <c r="C16" i="2"/>
  <c r="D16" i="2"/>
  <c r="E16" i="2"/>
  <c r="F16" i="2"/>
  <c r="G16" i="2"/>
  <c r="H16" i="2"/>
  <c r="I16" i="2"/>
  <c r="J16" i="2"/>
  <c r="K16" i="2"/>
  <c r="L16" i="2"/>
  <c r="M16" i="2"/>
  <c r="A17" i="2"/>
  <c r="B17" i="2"/>
  <c r="C17" i="2"/>
  <c r="D17" i="2"/>
  <c r="E17" i="2"/>
  <c r="F17" i="2"/>
  <c r="G17" i="2"/>
  <c r="H17" i="2"/>
  <c r="I17" i="2"/>
  <c r="J17" i="2"/>
  <c r="K17" i="2"/>
  <c r="L17" i="2"/>
  <c r="M17" i="2"/>
  <c r="A18" i="2"/>
  <c r="B18" i="2"/>
  <c r="C18" i="2"/>
  <c r="D18" i="2"/>
  <c r="E18" i="2"/>
  <c r="F18" i="2"/>
  <c r="G18" i="2"/>
  <c r="H18" i="2"/>
  <c r="I18" i="2"/>
  <c r="J18" i="2"/>
  <c r="K18" i="2"/>
  <c r="L18" i="2"/>
  <c r="M18" i="2"/>
  <c r="A19" i="2"/>
  <c r="B19" i="2"/>
  <c r="C19" i="2"/>
  <c r="D19" i="2"/>
  <c r="E19" i="2"/>
  <c r="F19" i="2"/>
  <c r="G19" i="2"/>
  <c r="H19" i="2"/>
  <c r="I19" i="2"/>
  <c r="J19" i="2"/>
  <c r="K19" i="2"/>
  <c r="L19" i="2"/>
  <c r="M19" i="2"/>
  <c r="A20" i="2"/>
  <c r="B20" i="2"/>
  <c r="C20" i="2"/>
  <c r="D20" i="2"/>
  <c r="E20" i="2"/>
  <c r="F20" i="2"/>
  <c r="G20" i="2"/>
  <c r="H20" i="2"/>
  <c r="I20" i="2"/>
  <c r="J20" i="2"/>
  <c r="K20" i="2"/>
  <c r="L20" i="2"/>
  <c r="M20" i="2"/>
  <c r="A21" i="2"/>
  <c r="B21" i="2"/>
  <c r="C21" i="2"/>
  <c r="D21" i="2"/>
  <c r="E21" i="2"/>
  <c r="F21" i="2"/>
  <c r="G21" i="2"/>
  <c r="H21" i="2"/>
  <c r="I21" i="2"/>
  <c r="J21" i="2"/>
  <c r="K21" i="2"/>
  <c r="L21" i="2"/>
  <c r="M21" i="2"/>
  <c r="A22" i="2"/>
  <c r="B22" i="2"/>
  <c r="C22" i="2"/>
  <c r="D22" i="2"/>
  <c r="E22" i="2"/>
  <c r="F22" i="2"/>
  <c r="G22" i="2"/>
  <c r="H22" i="2"/>
  <c r="I22" i="2"/>
  <c r="J22" i="2"/>
  <c r="K22" i="2"/>
  <c r="L22" i="2"/>
  <c r="M22" i="2"/>
  <c r="A23" i="2"/>
  <c r="B23" i="2"/>
  <c r="C23" i="2"/>
  <c r="D23" i="2"/>
  <c r="E23" i="2"/>
  <c r="F23" i="2"/>
  <c r="G23" i="2"/>
  <c r="H23" i="2"/>
  <c r="I23" i="2"/>
  <c r="J23" i="2"/>
  <c r="K23" i="2"/>
  <c r="L23" i="2"/>
  <c r="M23" i="2"/>
  <c r="A24" i="2"/>
  <c r="B24" i="2"/>
  <c r="C24" i="2"/>
  <c r="D24" i="2"/>
  <c r="E24" i="2"/>
  <c r="F24" i="2"/>
  <c r="G24" i="2"/>
  <c r="H24" i="2"/>
  <c r="I24" i="2"/>
  <c r="J24" i="2"/>
  <c r="K24" i="2"/>
  <c r="L24" i="2"/>
  <c r="M24" i="2"/>
  <c r="A25" i="2"/>
  <c r="B25" i="2"/>
  <c r="C25" i="2"/>
  <c r="D25" i="2"/>
  <c r="E25" i="2"/>
  <c r="F25" i="2"/>
  <c r="G25" i="2"/>
  <c r="H25" i="2"/>
  <c r="I25" i="2"/>
  <c r="J25" i="2"/>
  <c r="K25" i="2"/>
  <c r="L25" i="2"/>
  <c r="M25" i="2"/>
  <c r="A26" i="2"/>
  <c r="B26" i="2"/>
  <c r="C26" i="2"/>
  <c r="D26" i="2"/>
  <c r="E26" i="2"/>
  <c r="F26" i="2"/>
  <c r="G26" i="2"/>
  <c r="H26" i="2"/>
  <c r="I26" i="2"/>
  <c r="J26" i="2"/>
  <c r="K26" i="2"/>
  <c r="L26" i="2"/>
  <c r="M26" i="2"/>
  <c r="A27" i="2"/>
  <c r="B27" i="2"/>
  <c r="C27" i="2"/>
  <c r="D27" i="2"/>
  <c r="E27" i="2"/>
  <c r="F27" i="2"/>
  <c r="G27" i="2"/>
  <c r="H27" i="2"/>
  <c r="I27" i="2"/>
  <c r="J27" i="2"/>
  <c r="K27" i="2"/>
  <c r="L27" i="2"/>
  <c r="M27" i="2"/>
  <c r="A28" i="2"/>
  <c r="B28" i="2"/>
  <c r="C28" i="2"/>
  <c r="D28" i="2"/>
  <c r="E28" i="2"/>
  <c r="F28" i="2"/>
  <c r="G28" i="2"/>
  <c r="H28" i="2"/>
  <c r="I28" i="2"/>
  <c r="J28" i="2"/>
  <c r="K28" i="2"/>
  <c r="L28" i="2"/>
  <c r="M28" i="2"/>
  <c r="A29" i="2"/>
  <c r="B29" i="2"/>
  <c r="C29" i="2"/>
  <c r="D29" i="2"/>
  <c r="E29" i="2"/>
  <c r="F29" i="2"/>
  <c r="G29" i="2"/>
  <c r="H29" i="2"/>
  <c r="I29" i="2"/>
  <c r="J29" i="2"/>
  <c r="K29" i="2"/>
  <c r="L29" i="2"/>
  <c r="M29" i="2"/>
  <c r="A30" i="2"/>
  <c r="B30" i="2"/>
  <c r="C30" i="2"/>
  <c r="D30" i="2"/>
  <c r="E30" i="2"/>
  <c r="F30" i="2"/>
  <c r="G30" i="2"/>
  <c r="H30" i="2"/>
  <c r="I30" i="2"/>
  <c r="J30" i="2"/>
  <c r="K30" i="2"/>
  <c r="L30" i="2"/>
  <c r="M30" i="2"/>
  <c r="A31" i="2"/>
  <c r="B31" i="2"/>
  <c r="C31" i="2"/>
  <c r="D31" i="2"/>
  <c r="E31" i="2"/>
  <c r="F31" i="2"/>
  <c r="G31" i="2"/>
  <c r="H31" i="2"/>
  <c r="I31" i="2"/>
  <c r="J31" i="2"/>
  <c r="K31" i="2"/>
  <c r="L31" i="2"/>
  <c r="M31" i="2"/>
  <c r="A32" i="2"/>
  <c r="B32" i="2"/>
  <c r="C32" i="2"/>
  <c r="D32" i="2"/>
  <c r="E32" i="2"/>
  <c r="F32" i="2"/>
  <c r="G32" i="2"/>
  <c r="H32" i="2"/>
  <c r="I32" i="2"/>
  <c r="J32" i="2"/>
  <c r="K32" i="2"/>
  <c r="L32" i="2"/>
  <c r="M32" i="2"/>
  <c r="A33" i="2"/>
  <c r="B33" i="2"/>
  <c r="C33" i="2"/>
  <c r="D33" i="2"/>
  <c r="E33" i="2"/>
  <c r="F33" i="2"/>
  <c r="G33" i="2"/>
  <c r="H33" i="2"/>
  <c r="I33" i="2"/>
  <c r="J33" i="2"/>
  <c r="K33" i="2"/>
  <c r="L33" i="2"/>
  <c r="M33" i="2"/>
  <c r="A34" i="2"/>
  <c r="B34" i="2"/>
  <c r="C34" i="2"/>
  <c r="D34" i="2"/>
  <c r="E34" i="2"/>
  <c r="F34" i="2"/>
  <c r="G34" i="2"/>
  <c r="H34" i="2"/>
  <c r="I34" i="2"/>
  <c r="J34" i="2"/>
  <c r="K34" i="2"/>
  <c r="L34" i="2"/>
  <c r="M34" i="2"/>
  <c r="A35" i="2"/>
  <c r="B35" i="2"/>
  <c r="C35" i="2"/>
  <c r="D35" i="2"/>
  <c r="E35" i="2"/>
  <c r="F35" i="2"/>
  <c r="G35" i="2"/>
  <c r="H35" i="2"/>
  <c r="I35" i="2"/>
  <c r="J35" i="2"/>
  <c r="K35" i="2"/>
  <c r="L35" i="2"/>
  <c r="M35" i="2"/>
  <c r="A36" i="2"/>
  <c r="B36" i="2"/>
  <c r="C36" i="2"/>
  <c r="D36" i="2"/>
  <c r="E36" i="2"/>
  <c r="F36" i="2"/>
  <c r="G36" i="2"/>
  <c r="H36" i="2"/>
  <c r="I36" i="2"/>
  <c r="J36" i="2"/>
  <c r="K36" i="2"/>
  <c r="L36" i="2"/>
  <c r="M36" i="2"/>
  <c r="A37" i="2"/>
  <c r="B37" i="2"/>
  <c r="C37" i="2"/>
  <c r="D37" i="2"/>
  <c r="E37" i="2"/>
  <c r="F37" i="2"/>
  <c r="G37" i="2"/>
  <c r="H37" i="2"/>
  <c r="I37" i="2"/>
  <c r="J37" i="2"/>
  <c r="K37" i="2"/>
  <c r="L37" i="2"/>
  <c r="M37" i="2"/>
  <c r="A38" i="2"/>
  <c r="B38" i="2"/>
  <c r="C38" i="2"/>
  <c r="D38" i="2"/>
  <c r="E38" i="2"/>
  <c r="F38" i="2"/>
  <c r="G38" i="2"/>
  <c r="H38" i="2"/>
  <c r="I38" i="2"/>
  <c r="J38" i="2"/>
  <c r="K38" i="2"/>
  <c r="L38" i="2"/>
  <c r="M38" i="2"/>
  <c r="A39" i="2"/>
  <c r="B39" i="2"/>
  <c r="C39" i="2"/>
  <c r="D39" i="2"/>
  <c r="E39" i="2"/>
  <c r="F39" i="2"/>
  <c r="G39" i="2"/>
  <c r="H39" i="2"/>
  <c r="I39" i="2"/>
  <c r="J39" i="2"/>
  <c r="K39" i="2"/>
  <c r="L39" i="2"/>
  <c r="M39" i="2"/>
  <c r="A40" i="2"/>
  <c r="B40" i="2"/>
  <c r="C40" i="2"/>
  <c r="D40" i="2"/>
  <c r="E40" i="2"/>
  <c r="F40" i="2"/>
  <c r="G40" i="2"/>
  <c r="H40" i="2"/>
  <c r="I40" i="2"/>
  <c r="J40" i="2"/>
  <c r="K40" i="2"/>
  <c r="L40" i="2"/>
  <c r="M40" i="2"/>
  <c r="A41" i="2"/>
  <c r="B41" i="2"/>
  <c r="C41" i="2"/>
  <c r="D41" i="2"/>
  <c r="E41" i="2"/>
  <c r="F41" i="2"/>
  <c r="G41" i="2"/>
  <c r="H41" i="2"/>
  <c r="I41" i="2"/>
  <c r="J41" i="2"/>
  <c r="K41" i="2"/>
  <c r="L41" i="2"/>
  <c r="M41" i="2"/>
  <c r="A42" i="2"/>
  <c r="B42" i="2"/>
  <c r="C42" i="2"/>
  <c r="D42" i="2"/>
  <c r="E42" i="2"/>
  <c r="F42" i="2"/>
  <c r="G42" i="2"/>
  <c r="H42" i="2"/>
  <c r="I42" i="2"/>
  <c r="J42" i="2"/>
  <c r="K42" i="2"/>
  <c r="L42" i="2"/>
  <c r="M42" i="2"/>
  <c r="A43" i="2"/>
  <c r="B43" i="2"/>
  <c r="C43" i="2"/>
  <c r="D43" i="2"/>
  <c r="E43" i="2"/>
  <c r="F43" i="2"/>
  <c r="G43" i="2"/>
  <c r="H43" i="2"/>
  <c r="I43" i="2"/>
  <c r="J43" i="2"/>
  <c r="K43" i="2"/>
  <c r="L43" i="2"/>
  <c r="M43" i="2"/>
  <c r="A44" i="2"/>
  <c r="B44" i="2"/>
  <c r="C44" i="2"/>
  <c r="D44" i="2"/>
  <c r="E44" i="2"/>
  <c r="F44" i="2"/>
  <c r="G44" i="2"/>
  <c r="H44" i="2"/>
  <c r="I44" i="2"/>
  <c r="J44" i="2"/>
  <c r="K44" i="2"/>
  <c r="L44" i="2"/>
  <c r="M44" i="2"/>
  <c r="A45" i="2"/>
  <c r="B45" i="2"/>
  <c r="C45" i="2"/>
  <c r="D45" i="2"/>
  <c r="E45" i="2"/>
  <c r="F45" i="2"/>
  <c r="G45" i="2"/>
  <c r="H45" i="2"/>
  <c r="I45" i="2"/>
  <c r="J45" i="2"/>
  <c r="K45" i="2"/>
  <c r="L45" i="2"/>
  <c r="M45" i="2"/>
  <c r="A46" i="2"/>
  <c r="B46" i="2"/>
  <c r="C46" i="2"/>
  <c r="D46" i="2"/>
  <c r="E46" i="2"/>
  <c r="F46" i="2"/>
  <c r="G46" i="2"/>
  <c r="H46" i="2"/>
  <c r="I46" i="2"/>
  <c r="J46" i="2"/>
  <c r="K46" i="2"/>
  <c r="L46" i="2"/>
  <c r="M46" i="2"/>
  <c r="A47" i="2"/>
  <c r="B47" i="2"/>
  <c r="C47" i="2"/>
  <c r="D47" i="2"/>
  <c r="E47" i="2"/>
  <c r="F47" i="2"/>
  <c r="G47" i="2"/>
  <c r="H47" i="2"/>
  <c r="I47" i="2"/>
  <c r="J47" i="2"/>
  <c r="K47" i="2"/>
  <c r="L47" i="2"/>
  <c r="M47" i="2"/>
  <c r="A48" i="2"/>
  <c r="B48" i="2"/>
  <c r="C48" i="2"/>
  <c r="D48" i="2"/>
  <c r="E48" i="2"/>
  <c r="F48" i="2"/>
  <c r="G48" i="2"/>
  <c r="H48" i="2"/>
  <c r="I48" i="2"/>
  <c r="J48" i="2"/>
  <c r="K48" i="2"/>
  <c r="L48" i="2"/>
  <c r="M48" i="2"/>
  <c r="A49" i="2"/>
  <c r="B49" i="2"/>
  <c r="C49" i="2"/>
  <c r="D49" i="2"/>
  <c r="E49" i="2"/>
  <c r="F49" i="2"/>
  <c r="G49" i="2"/>
  <c r="H49" i="2"/>
  <c r="I49" i="2"/>
  <c r="J49" i="2"/>
  <c r="K49" i="2"/>
  <c r="L49" i="2"/>
  <c r="M49" i="2"/>
  <c r="A50" i="2"/>
  <c r="B50" i="2"/>
  <c r="C50" i="2"/>
  <c r="D50" i="2"/>
  <c r="E50" i="2"/>
  <c r="F50" i="2"/>
  <c r="G50" i="2"/>
  <c r="H50" i="2"/>
  <c r="I50" i="2"/>
  <c r="J50" i="2"/>
  <c r="K50" i="2"/>
  <c r="L50" i="2"/>
  <c r="M50" i="2"/>
  <c r="A51" i="2"/>
  <c r="B51" i="2"/>
  <c r="C51" i="2"/>
  <c r="D51" i="2"/>
  <c r="E51" i="2"/>
  <c r="F51" i="2"/>
  <c r="G51" i="2"/>
  <c r="H51" i="2"/>
  <c r="I51" i="2"/>
  <c r="J51" i="2"/>
  <c r="K51" i="2"/>
  <c r="L51" i="2"/>
  <c r="M51" i="2"/>
  <c r="A52" i="2"/>
  <c r="B52" i="2"/>
  <c r="C52" i="2"/>
  <c r="D52" i="2"/>
  <c r="E52" i="2"/>
  <c r="F52" i="2"/>
  <c r="G52" i="2"/>
  <c r="H52" i="2"/>
  <c r="I52" i="2"/>
  <c r="J52" i="2"/>
  <c r="K52" i="2"/>
  <c r="L52" i="2"/>
  <c r="M52" i="2"/>
  <c r="A53" i="2"/>
  <c r="B53" i="2"/>
  <c r="C53" i="2"/>
  <c r="D53" i="2"/>
  <c r="E53" i="2"/>
  <c r="F53" i="2"/>
  <c r="G53" i="2"/>
  <c r="H53" i="2"/>
  <c r="I53" i="2"/>
  <c r="J53" i="2"/>
  <c r="K53" i="2"/>
  <c r="L53" i="2"/>
  <c r="M53" i="2"/>
  <c r="A54" i="2"/>
  <c r="B54" i="2"/>
  <c r="C54" i="2"/>
  <c r="D54" i="2"/>
  <c r="E54" i="2"/>
  <c r="F54" i="2"/>
  <c r="G54" i="2"/>
  <c r="H54" i="2"/>
  <c r="I54" i="2"/>
  <c r="J54" i="2"/>
  <c r="K54" i="2"/>
  <c r="L54" i="2"/>
  <c r="M54" i="2"/>
  <c r="A55" i="2"/>
  <c r="B55" i="2"/>
  <c r="C55" i="2"/>
  <c r="D55" i="2"/>
  <c r="E55" i="2"/>
  <c r="F55" i="2"/>
  <c r="G55" i="2"/>
  <c r="H55" i="2"/>
  <c r="I55" i="2"/>
  <c r="J55" i="2"/>
  <c r="K55" i="2"/>
  <c r="L55" i="2"/>
  <c r="M55" i="2"/>
  <c r="A56" i="2"/>
  <c r="B56" i="2"/>
  <c r="C56" i="2"/>
  <c r="D56" i="2"/>
  <c r="E56" i="2"/>
  <c r="F56" i="2"/>
  <c r="G56" i="2"/>
  <c r="H56" i="2"/>
  <c r="I56" i="2"/>
  <c r="J56" i="2"/>
  <c r="K56" i="2"/>
  <c r="L56" i="2"/>
  <c r="M56" i="2"/>
  <c r="A57" i="2"/>
  <c r="B57" i="2"/>
  <c r="C57" i="2"/>
  <c r="D57" i="2"/>
  <c r="E57" i="2"/>
  <c r="F57" i="2"/>
  <c r="G57" i="2"/>
  <c r="H57" i="2"/>
  <c r="I57" i="2"/>
  <c r="J57" i="2"/>
  <c r="K57" i="2"/>
  <c r="L57" i="2"/>
  <c r="M57" i="2"/>
  <c r="A58" i="2"/>
  <c r="B58" i="2"/>
  <c r="C58" i="2"/>
  <c r="D58" i="2"/>
  <c r="E58" i="2"/>
  <c r="F58" i="2"/>
  <c r="G58" i="2"/>
  <c r="H58" i="2"/>
  <c r="I58" i="2"/>
  <c r="J58" i="2"/>
  <c r="K58" i="2"/>
  <c r="L58" i="2"/>
  <c r="M58" i="2"/>
  <c r="A59" i="2"/>
  <c r="B59" i="2"/>
  <c r="C59" i="2"/>
  <c r="D59" i="2"/>
  <c r="E59" i="2"/>
  <c r="F59" i="2"/>
  <c r="G59" i="2"/>
  <c r="H59" i="2"/>
  <c r="I59" i="2"/>
  <c r="J59" i="2"/>
  <c r="K59" i="2"/>
  <c r="L59" i="2"/>
  <c r="M59" i="2"/>
  <c r="A60" i="2"/>
  <c r="B60" i="2"/>
  <c r="C60" i="2"/>
  <c r="D60" i="2"/>
  <c r="E60" i="2"/>
  <c r="F60" i="2"/>
  <c r="G60" i="2"/>
  <c r="H60" i="2"/>
  <c r="I60" i="2"/>
  <c r="J60" i="2"/>
  <c r="K60" i="2"/>
  <c r="L60" i="2"/>
  <c r="M60" i="2"/>
  <c r="A61" i="2"/>
  <c r="B61" i="2"/>
  <c r="C61" i="2"/>
  <c r="D61" i="2"/>
  <c r="E61" i="2"/>
  <c r="F61" i="2"/>
  <c r="G61" i="2"/>
  <c r="H61" i="2"/>
  <c r="I61" i="2"/>
  <c r="J61" i="2"/>
  <c r="K61" i="2"/>
  <c r="L61" i="2"/>
  <c r="M61" i="2"/>
  <c r="A62" i="2"/>
  <c r="B62" i="2"/>
  <c r="C62" i="2"/>
  <c r="D62" i="2"/>
  <c r="E62" i="2"/>
  <c r="F62" i="2"/>
  <c r="G62" i="2"/>
  <c r="H62" i="2"/>
  <c r="I62" i="2"/>
  <c r="J62" i="2"/>
  <c r="K62" i="2"/>
  <c r="L62" i="2"/>
  <c r="M62" i="2"/>
  <c r="A63" i="2"/>
  <c r="B63" i="2"/>
  <c r="C63" i="2"/>
  <c r="D63" i="2"/>
  <c r="E63" i="2"/>
  <c r="F63" i="2"/>
  <c r="G63" i="2"/>
  <c r="H63" i="2"/>
  <c r="I63" i="2"/>
  <c r="J63" i="2"/>
  <c r="K63" i="2"/>
  <c r="L63" i="2"/>
  <c r="M63" i="2"/>
  <c r="A64" i="2"/>
  <c r="B64" i="2"/>
  <c r="C64" i="2"/>
  <c r="D64" i="2"/>
  <c r="E64" i="2"/>
  <c r="F64" i="2"/>
  <c r="G64" i="2"/>
  <c r="H64" i="2"/>
  <c r="I64" i="2"/>
  <c r="J64" i="2"/>
  <c r="K64" i="2"/>
  <c r="L64" i="2"/>
  <c r="M64" i="2"/>
  <c r="A65" i="2"/>
  <c r="B65" i="2"/>
  <c r="C65" i="2"/>
  <c r="D65" i="2"/>
  <c r="E65" i="2"/>
  <c r="F65" i="2"/>
  <c r="G65" i="2"/>
  <c r="H65" i="2"/>
  <c r="I65" i="2"/>
  <c r="J65" i="2"/>
  <c r="K65" i="2"/>
  <c r="L65" i="2"/>
  <c r="M65" i="2"/>
  <c r="A66" i="2"/>
  <c r="B66" i="2"/>
  <c r="C66" i="2"/>
  <c r="D66" i="2"/>
  <c r="E66" i="2"/>
  <c r="F66" i="2"/>
  <c r="G66" i="2"/>
  <c r="H66" i="2"/>
  <c r="I66" i="2"/>
  <c r="J66" i="2"/>
  <c r="K66" i="2"/>
  <c r="L66" i="2"/>
  <c r="M66" i="2"/>
  <c r="A67" i="2"/>
  <c r="B67" i="2"/>
  <c r="C67" i="2"/>
  <c r="D67" i="2"/>
  <c r="E67" i="2"/>
  <c r="F67" i="2"/>
  <c r="G67" i="2"/>
  <c r="H67" i="2"/>
  <c r="I67" i="2"/>
  <c r="J67" i="2"/>
  <c r="K67" i="2"/>
  <c r="L67" i="2"/>
  <c r="M67" i="2"/>
  <c r="A68" i="2"/>
  <c r="B68" i="2"/>
  <c r="C68" i="2"/>
  <c r="D68" i="2"/>
  <c r="E68" i="2"/>
  <c r="F68" i="2"/>
  <c r="G68" i="2"/>
  <c r="H68" i="2"/>
  <c r="I68" i="2"/>
  <c r="J68" i="2"/>
  <c r="K68" i="2"/>
  <c r="L68" i="2"/>
  <c r="M68" i="2"/>
  <c r="M3" i="2" l="1"/>
  <c r="L3" i="2"/>
  <c r="K3" i="2"/>
  <c r="J3" i="2"/>
  <c r="I3" i="2"/>
  <c r="H3" i="2"/>
  <c r="G3" i="2"/>
  <c r="F3" i="2"/>
  <c r="E3" i="2"/>
  <c r="D3" i="2"/>
  <c r="C3" i="2"/>
  <c r="B3" i="2"/>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P2" authorId="0" shapeId="0" xr:uid="{00000000-0006-0000-0000-000001000000}">
      <text>
        <r>
          <rPr>
            <sz val="11"/>
            <color theme="1"/>
            <rFont val="Calibri"/>
            <family val="2"/>
            <scheme val="minor"/>
          </rPr>
          <t>======
ID#AAAAZ2lOlaE
tc={21E70B2B-8F53-4848-9147-6C473B3CDC21}    (2022-06-01 22:06:53)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r>
      </text>
    </comment>
    <comment ref="G48" authorId="0" shapeId="0" xr:uid="{00000000-0006-0000-0000-000002000000}">
      <text>
        <r>
          <rPr>
            <sz val="11"/>
            <color theme="1"/>
            <rFont val="Calibri"/>
            <family val="2"/>
            <scheme val="minor"/>
          </rPr>
          <t>======
ID#AAAAa3jY3rE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 ref="I48" authorId="0" shapeId="0" xr:uid="{00000000-0006-0000-0000-000003000000}">
      <text>
        <r>
          <rPr>
            <sz val="11"/>
            <color theme="1"/>
            <rFont val="Calibri"/>
            <family val="2"/>
            <scheme val="minor"/>
          </rPr>
          <t>======
ID#AAAAa3jY3q0
Keven Joyal-Desmarais    (2022-06-17 17:22:14)
I'd consider increasing the bias here (to moderate) as vaccination status wasn't always clear. They write "VE estimates provided should be viewed as conservative as unvaccinated controls may also inadvertently include vaccinated individuals." Changing the bias would be consistent with Lind above.</t>
        </r>
      </text>
    </comment>
    <comment ref="G51" authorId="0" shapeId="0" xr:uid="{00000000-0006-0000-0000-000004000000}">
      <text>
        <r>
          <rPr>
            <sz val="11"/>
            <color theme="1"/>
            <rFont val="Calibri"/>
            <family val="2"/>
            <scheme val="minor"/>
          </rPr>
          <t>======
ID#AAAAcy8ZvXA
Keven Joyal-Desmarais    (2022-06-17 17:24:26)
Assumed results were predominantly focused on symptomatic (but correspondence imperfect): "COVID19 PCR tests were funded from medical
scheme benefits on referral from a clinician, and hence test results were most likely to be available for
the symptomatic population."</t>
        </r>
      </text>
    </comment>
  </commentList>
  <extLst>
    <ext xmlns:r="http://schemas.openxmlformats.org/officeDocument/2006/relationships" uri="GoogleSheetsCustomDataVersion1">
      <go:sheetsCustomData xmlns:go="http://customooxmlschemas.google.com/" r:id="rId1" roundtripDataSignature="AMtx7mgjECrQoMTNIUQxbXS5ujiZm3z5Mw=="/>
    </ext>
  </extLst>
</comments>
</file>

<file path=xl/sharedStrings.xml><?xml version="1.0" encoding="utf-8"?>
<sst xmlns="http://schemas.openxmlformats.org/spreadsheetml/2006/main" count="2342" uniqueCount="801">
  <si>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</si>
  <si>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</si>
  <si>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</si>
  <si>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</si>
  <si>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</si>
  <si>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</si>
  <si>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</si>
  <si>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</si>
  <si>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</si>
  <si>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</si>
  <si>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</si>
  <si>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</si>
  <si>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</si>
  <si>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</si>
  <si>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</si>
  <si>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</si>
  <si>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</si>
  <si>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</si>
  <si>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</si>
  <si>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</si>
  <si>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</si>
  <si>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</si>
  <si>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</si>
  <si>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</si>
  <si>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b/>
        <i/>
        <sz val="9"/>
        <color theme="1"/>
        <rFont val="Calibri"/>
        <family val="2"/>
      </rPr>
      <t xml:space="preserve">The study will be excluded if the overall risk is judged as critical. </t>
    </r>
    <r>
      <rPr>
        <i/>
        <sz val="9"/>
        <color theme="1"/>
        <rFont val="Calibri"/>
        <family val="2"/>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</si>
  <si>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</si>
  <si>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</si>
  <si>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</si>
  <si>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</si>
  <si>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</si>
  <si>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</si>
  <si>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01A-3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</si>
  <si>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</si>
  <si>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</si>
  <si>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</si>
  <si>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</si>
  <si>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</si>
  <si>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</si>
  <si>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</si>
  <si>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</si>
  <si>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</si>
  <si>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</si>
  <si>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</si>
  <si>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</si>
  <si>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</si>
  <si>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</si>
  <si>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</si>
  <si>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</si>
  <si>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02B-3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</si>
  <si>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</si>
  <si>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</si>
  <si>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</si>
  <si>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</si>
  <si>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</si>
  <si>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</si>
  <si>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</si>
  <si>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</si>
  <si>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</si>
  <si>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</si>
  <si>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</si>
  <si>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</si>
  <si>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</si>
  <si>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03B-3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</si>
  <si>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</si>
  <si>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</si>
  <si>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</si>
  <si>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</si>
  <si>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</si>
  <si>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</si>
  <si>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</si>
  <si>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</si>
  <si>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</si>
  <si>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</si>
  <si>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</si>
  <si>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</si>
  <si>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</si>
  <si>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</si>
  <si>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</si>
  <si>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04B-3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</si>
  <si>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</si>
  <si>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</si>
  <si>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</si>
  <si>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</si>
  <si>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</si>
  <si>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</si>
  <si>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</si>
  <si>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</si>
  <si>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</si>
  <si>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</si>
  <si>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05B-3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</si>
  <si>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</si>
  <si>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</si>
  <si>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</si>
  <si>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</si>
  <si>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</si>
  <si>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</si>
  <si>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</si>
  <si>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</si>
  <si>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</si>
  <si>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</si>
  <si>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</si>
  <si>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</si>
  <si>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</si>
  <si>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06C-3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</si>
  <si>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</si>
  <si>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</si>
  <si>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</si>
  <si>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</si>
  <si>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</si>
  <si>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</si>
  <si>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</si>
  <si>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</si>
  <si>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</si>
  <si>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</si>
  <si>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</si>
  <si>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</si>
  <si>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07C-2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</si>
  <si>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</si>
  <si>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</si>
  <si>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</si>
  <si>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</si>
  <si>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</si>
  <si>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</si>
  <si>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</si>
  <si>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</si>
  <si>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</si>
  <si>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</si>
  <si>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</si>
  <si>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08D-2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</si>
  <si>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</si>
  <si>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</si>
  <si>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</si>
  <si>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</si>
  <si>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</si>
  <si>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</si>
  <si>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</si>
  <si>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</si>
  <si>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</si>
  <si>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</si>
  <si>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</si>
  <si>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09E-2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</si>
  <si>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</si>
  <si>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</si>
  <si>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</si>
  <si>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</si>
  <si>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</si>
  <si>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</si>
  <si>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</si>
  <si>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</si>
  <si>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</si>
  <si>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</si>
  <si>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</si>
  <si>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</si>
  <si>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10F-6</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</si>
  <si>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</si>
  <si>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</si>
  <si>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</si>
  <si>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</si>
  <si>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</si>
  <si>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</si>
  <si>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</si>
  <si>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</si>
  <si>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</si>
  <si>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</si>
  <si>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</si>
  <si>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</si>
  <si>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</si>
  <si>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11K-3</t>
  </si>
  <si>
    <t>Katikireddi</t>
  </si>
  <si>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</si>
  <si>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</si>
  <si>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</si>
  <si>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</si>
  <si>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</si>
  <si>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</si>
  <si>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</si>
  <si>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</si>
  <si>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</si>
  <si>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12L-3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</si>
  <si>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</si>
  <si>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</si>
  <si>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</si>
  <si>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</si>
  <si>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</si>
  <si>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</si>
  <si>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</si>
  <si>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</si>
  <si>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</si>
  <si>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</si>
  <si>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</si>
  <si>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</si>
  <si>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13L-7</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</si>
  <si>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</si>
  <si>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</si>
  <si>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</si>
  <si>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</si>
  <si>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</si>
  <si>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</si>
  <si>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</si>
  <si>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</si>
  <si>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14M-3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</si>
  <si>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</si>
  <si>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</si>
  <si>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</si>
  <si>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</si>
  <si>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</si>
  <si>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</si>
  <si>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</si>
  <si>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</si>
  <si>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</si>
  <si>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</si>
  <si>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</si>
  <si>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</si>
  <si>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</si>
  <si>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</si>
  <si>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</si>
  <si>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15N-3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</si>
  <si>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</si>
  <si>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</si>
  <si>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</si>
  <si>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</si>
  <si>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</si>
  <si>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</si>
  <si>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</si>
  <si>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</si>
  <si>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</si>
  <si>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16P-3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</si>
  <si>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</si>
  <si>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</si>
  <si>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</si>
  <si>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</si>
  <si>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</si>
  <si>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</si>
  <si>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</si>
  <si>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</si>
  <si>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</si>
  <si>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</si>
  <si>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17P-3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</si>
  <si>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</si>
  <si>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</si>
  <si>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</si>
  <si>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</si>
  <si>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</si>
  <si>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</si>
  <si>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</si>
  <si>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</si>
  <si>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</si>
  <si>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18R-4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</si>
  <si>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</si>
  <si>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</si>
  <si>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</si>
  <si>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</si>
  <si>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</si>
  <si>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</si>
  <si>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</si>
  <si>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</si>
  <si>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</si>
  <si>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19R-3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</si>
  <si>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</si>
  <si>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</si>
  <si>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</si>
  <si>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</si>
  <si>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</si>
  <si>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</si>
  <si>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</si>
  <si>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</si>
  <si>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</si>
  <si>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</si>
  <si>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20S-5</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</si>
  <si>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</si>
  <si>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</si>
  <si>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</si>
  <si>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</si>
  <si>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</si>
  <si>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</si>
  <si>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</si>
  <si>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</si>
  <si>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</si>
  <si>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</si>
  <si>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</si>
  <si>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21T-3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</si>
  <si>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</si>
  <si>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</si>
  <si>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</si>
  <si>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</si>
  <si>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</si>
  <si>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</si>
  <si>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</si>
  <si>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</si>
  <si>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</si>
  <si>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22T-1</t>
  </si>
  <si>
    <t>Thomas</t>
  </si>
  <si>
    <t>Global (Argentina, Brazil, Germany, South Africa, Turkey, USA)</t>
  </si>
  <si>
    <t>General population 16+</t>
  </si>
  <si>
    <t>Adjusted for surveillance time</t>
  </si>
  <si>
    <t>23T-1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</si>
  <si>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</si>
  <si>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</si>
  <si>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</si>
  <si>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</si>
  <si>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</si>
  <si>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</si>
  <si>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</si>
  <si>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</si>
  <si>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</si>
  <si>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</si>
  <si>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</si>
  <si>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</si>
  <si>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</si>
  <si>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24Y-3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</si>
  <si>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</si>
  <si>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</si>
  <si>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</si>
  <si>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</si>
  <si>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</si>
  <si>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</si>
  <si>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</si>
  <si>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</si>
  <si>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</si>
  <si>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</si>
  <si>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Ferdinands</t>
  </si>
  <si>
    <t>18+ general population</t>
  </si>
  <si>
    <t>VISION Network database</t>
  </si>
  <si>
    <t>baseline &lt; 2 months</t>
  </si>
  <si>
    <t>26H-3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</si>
  <si>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</si>
  <si>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</si>
  <si>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</si>
  <si>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</si>
  <si>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</si>
  <si>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</si>
  <si>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</si>
  <si>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</si>
  <si>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</si>
  <si>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</si>
  <si>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27C-3</t>
  </si>
  <si>
    <t>28A-4</t>
  </si>
  <si>
    <t>test-negative (specified symptomatic only); excluded pts with: mixed vaccines during primary set, &lt;19 days between 2 doses, more than 3 doses (numbers not reported)</t>
  </si>
  <si>
    <t>age, sex, index of multiple deprivation, ethnic group, history of foreign travel, geographic region, day of test, HCW and social worker status, clinical risk group status, clinically extremely vulnerable, and previously testing positive</t>
  </si>
  <si>
    <t>29C-4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</si>
  <si>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</si>
  <si>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</si>
  <si>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</si>
  <si>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</si>
  <si>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</si>
  <si>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</si>
  <si>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</si>
  <si>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</si>
  <si>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</si>
  <si>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30S-4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</si>
  <si>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</si>
  <si>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</si>
  <si>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</si>
  <si>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</si>
  <si>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</si>
  <si>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</si>
  <si>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31G-5</t>
  </si>
  <si>
    <t>Glatman-Freedman</t>
  </si>
  <si>
    <t>Israel</t>
  </si>
  <si>
    <t>16+ general population</t>
  </si>
  <si>
    <t>MOH national SARS-CoV2 tests database</t>
  </si>
  <si>
    <t xml:space="preserve">national vaccine database  </t>
  </si>
  <si>
    <t>MOH COVID-specific database</t>
  </si>
  <si>
    <t>accounted for (at least 1 week after dose #3)</t>
  </si>
  <si>
    <t>yes, 14 matched cohorts were created</t>
  </si>
  <si>
    <t>age, sex, epidemiologic week; did not adjust for SES or comorbidity or ethnicity</t>
  </si>
  <si>
    <t xml:space="preserve">down-graded due to failure to adjust for SES or comorbidities or ethnicity </t>
  </si>
  <si>
    <t>32H-5</t>
  </si>
  <si>
    <t>Hansen</t>
  </si>
  <si>
    <t>Denmark</t>
  </si>
  <si>
    <t>general population 12+ years (primary series) 18+ (boosters)</t>
  </si>
  <si>
    <t>Danish nationwide registries: lab, patient registry (hospital), Danish Civil Registration (demographic data)</t>
  </si>
  <si>
    <t>cohort study</t>
  </si>
  <si>
    <t>accounted for (at least 2 weeks after dose # 2 and after dose #3)</t>
  </si>
  <si>
    <t>age, sex, numer of comorbidities, residency region, calendar time; did not adjust for ethnicity/race, SES or occupation</t>
  </si>
  <si>
    <t>down-graded due to failure to adjust for race/ethnicity, SES or occupation</t>
  </si>
  <si>
    <t>Horne</t>
  </si>
  <si>
    <t>general population 16+</t>
  </si>
  <si>
    <t xml:space="preserve">OpenSAFELY-TPP database - primary care and hospital from NHS, testing from Second Generation Surveillance System, national death registry </t>
  </si>
  <si>
    <t>Second generation surveillance was used to capture COVID test results - national laboratory reporting system</t>
  </si>
  <si>
    <t>no, excluded</t>
  </si>
  <si>
    <t>stratified by week</t>
  </si>
  <si>
    <t>34K-6</t>
  </si>
  <si>
    <t>Kirsebom</t>
  </si>
  <si>
    <t>National database of local testing (community testing laboratories); demographic data from NIMS</t>
  </si>
  <si>
    <t>accounted for (at least 2 weeks after dose # 2 and 1 week after dose #3)</t>
  </si>
  <si>
    <t>35L-5</t>
  </si>
  <si>
    <t>Lauring</t>
  </si>
  <si>
    <t>USA (21 medical centres in 18 states)</t>
  </si>
  <si>
    <t xml:space="preserve">general population 18+ years </t>
  </si>
  <si>
    <t>surveillance data from the Influenza and Other Viruses in the Acutely Ill (IVY)</t>
  </si>
  <si>
    <t xml:space="preserve">test-negative and syndrome-negative (those with no symptoms and negative test) comparison groups </t>
  </si>
  <si>
    <t>self-report with confirmation from from state registry data, hospital EMR, or vaccination record cards</t>
  </si>
  <si>
    <t>COVID specific EMRs</t>
  </si>
  <si>
    <t>Medical record</t>
  </si>
  <si>
    <t>matched and included as a covariate</t>
  </si>
  <si>
    <t>age, sex, self-reported race, Hispanic ethnicity, chronic medical conditions, variant dominant period; did not adjust for SES or occupation</t>
  </si>
  <si>
    <t>donwgraded for failure to adjust for SES or occupation; and reliance on self-report of vaccination status for some participants</t>
  </si>
  <si>
    <t>36M-5</t>
  </si>
  <si>
    <t>Menni</t>
  </si>
  <si>
    <t>UK</t>
  </si>
  <si>
    <t>COVID app with self-report of vaccines and infections</t>
  </si>
  <si>
    <t>survey</t>
  </si>
  <si>
    <t>no linked databases</t>
  </si>
  <si>
    <t>self-report</t>
  </si>
  <si>
    <t>accounted for but covers 1st month post vaccination</t>
  </si>
  <si>
    <t>analyzed separately</t>
  </si>
  <si>
    <t>down-graded for COVID app with self-report of vaccines and infections and likely highly selected population (only those with cell phones and tech-savvy); failure to adjust for calendar time or SES or occupation</t>
  </si>
  <si>
    <t>37N-5</t>
  </si>
  <si>
    <t>Nyberg</t>
  </si>
  <si>
    <t>Not reported, but assume similar to Andrews</t>
  </si>
  <si>
    <t>National database</t>
  </si>
  <si>
    <t>date of specimen, NHS region, age, ethnicity, sex, deprivation, previous infection status; did not include occupation and clinical risk group status.</t>
  </si>
  <si>
    <t>down-graded for not adjusting for occupation and comorbidities</t>
  </si>
  <si>
    <t>Starrfelt</t>
  </si>
  <si>
    <t>Norway</t>
  </si>
  <si>
    <t>general population adults (national) 18+</t>
  </si>
  <si>
    <t>Norwegian National Preparedness Register for COVID-19 (Beredt C19); Norwegian Surveillance System for Communicable Diseases (MSIS) registry.</t>
  </si>
  <si>
    <t>population-based cohort</t>
  </si>
  <si>
    <t>vaccine database</t>
  </si>
  <si>
    <t>Norwegian National Preparedness Register for COVID-19 (Beredt C19)</t>
  </si>
  <si>
    <t>N/A</t>
  </si>
  <si>
    <t>accounted for (at least 2 weeks after dose # 2)</t>
  </si>
  <si>
    <t xml:space="preserve">Used time-varying statistics </t>
  </si>
  <si>
    <t>Adjusted for age, sex, comorbidities, county of residence, country of birth and living conditions. No adjustment for occupation</t>
  </si>
  <si>
    <t>Down-graded for failure to adjusted for occupation and accounting for calendar time</t>
  </si>
  <si>
    <t>39S-5</t>
  </si>
  <si>
    <t>Stowe</t>
  </si>
  <si>
    <t>test-negative (included asymptomatic)</t>
  </si>
  <si>
    <t>down-graded for using test-ngeative with asymptomatic individuals and only adjusting for prior infection status</t>
  </si>
  <si>
    <t>40G-5</t>
  </si>
  <si>
    <t>Gram</t>
  </si>
  <si>
    <t>41L-5</t>
  </si>
  <si>
    <t>Lind</t>
  </si>
  <si>
    <t>US</t>
  </si>
  <si>
    <t>People attending the Yale New Haven Health System age 5+</t>
  </si>
  <si>
    <t>Studying COVID-19 Outcomes after SARS-CoV-2 Infection and Vaccination (SUCCESS) Study</t>
  </si>
  <si>
    <t>electronic health care records; may have missed some participants who were vaccinated outside of YNHHS (authors report as unlikely)</t>
  </si>
  <si>
    <t>accounted for but covers 0-14 days post vaccination</t>
  </si>
  <si>
    <t>Analyses by prior history</t>
  </si>
  <si>
    <t>date of test, age, sex, race-ehtnicity, comorbidity, hospital usage, insurance type, social vulnerability, zip code, municipality; did not adjust for occupation</t>
  </si>
  <si>
    <t>down-graded due to failure to adjust for occupation and not including baseline beyond 14 days.</t>
  </si>
  <si>
    <t>42B-6</t>
  </si>
  <si>
    <t>Baum</t>
  </si>
  <si>
    <t>Finland</t>
  </si>
  <si>
    <t>national sample of those aged 70+</t>
  </si>
  <si>
    <t>national registries: population information, health and primary care registries, prescription database; infectious disease register, lab</t>
  </si>
  <si>
    <t>data-linked cohort study</t>
  </si>
  <si>
    <t xml:space="preserve"> age, sex, region of residence, residence in a long-term care facility, influenza vaccination in 2019–2020, number of nights hospitalized between 2015 and 2019 and presence of predisposing comorbidities; did not adjust for SES or ethnicity</t>
  </si>
  <si>
    <t>down-graded for failure to adjust for SES and ethnicity and accounting for non-immune period at baseline</t>
  </si>
  <si>
    <t>43C-8</t>
  </si>
  <si>
    <t>baseline 2-9 weeks</t>
  </si>
  <si>
    <t>Only included previously infected vaccinated invididuals. Compared to unvaccinated, not infected controls</t>
  </si>
  <si>
    <t>adjusted for in analyses</t>
  </si>
  <si>
    <t xml:space="preserve"> age (five-year band), sex, calendar week, comorbidities (diabetes mellitus, obesity, chronic kidney disease, cardiac disease, chronic respiratory disease, immunosuppression); did not adjust for SES, occupation or ethnicity/race</t>
  </si>
  <si>
    <t>Brazil and Scotland</t>
  </si>
  <si>
    <t>linked national Brazilian databases: outpatient clinics, hosptitalizations, death - Scotland, EAVE II platform</t>
  </si>
  <si>
    <t>age (five-year bands), sex, socioeconomic position (Brazil: Brazilian Deprivation Index; Scotland: Scottish Index of Multiple Deprivation), comorbidities, state of residence, and previous infection; did not adjust for occupation or ethnicity/race</t>
  </si>
  <si>
    <t>45G-6</t>
  </si>
  <si>
    <t>Gray</t>
  </si>
  <si>
    <t>South Africa</t>
  </si>
  <si>
    <t>18+ years</t>
  </si>
  <si>
    <t xml:space="preserve"> Using data from Discovery Health, a South African managed care organization</t>
  </si>
  <si>
    <t>private medical claims database</t>
  </si>
  <si>
    <t>sample date, timing not indicated</t>
  </si>
  <si>
    <t>test required clinican referral and symtpoms were the primary reason</t>
  </si>
  <si>
    <t xml:space="preserve"> age (18-29, then 10-year age bands and then age 80+), sex, number of documented CDC risk factors (0,1,2,3+), surveillance week, period of prior documented infection, and geographic region (province); did not adjust for occupation, SES, or ethnicity/race</t>
  </si>
  <si>
    <t>46K-6</t>
  </si>
  <si>
    <t>accounted for (1 week after dose #3)</t>
  </si>
  <si>
    <t>47N-6</t>
  </si>
  <si>
    <t>Ng</t>
  </si>
  <si>
    <t>Singapore</t>
  </si>
  <si>
    <t>all close contacts of confirmed COVID-19 index cases issued legally-binding quarantine orders</t>
  </si>
  <si>
    <t>surveillance data from ministry of health contact tracing database</t>
  </si>
  <si>
    <t>national vaccinaation programme from Ministry of Health's contact tracing database</t>
  </si>
  <si>
    <t>national database (ministry of health surveillance data)</t>
  </si>
  <si>
    <t>date of symptom onset (all persons presenting with symptoms were actively offered to have a respiratory swab taken for RT-PCR)</t>
  </si>
  <si>
    <t>Symptom information was collected via interview by the MOH contact tracers soon after diagnosis</t>
  </si>
  <si>
    <t>All cases of possible COVID-19 reinfection are independently adjudicated by an expert panel comprising specialists in infectious diseases and laboratory medicine.</t>
  </si>
  <si>
    <t>age, sex, vaccine status of the index case, number of days of exposure; did not adjust for ethnicity, SES, comorbidity or occupation</t>
  </si>
  <si>
    <t xml:space="preserve">down-graded due to failure to adjust for ethnicity, socioeconomic factors, and chronic medical conditions </t>
  </si>
  <si>
    <t>48A-7</t>
  </si>
  <si>
    <t>Andrejko</t>
  </si>
  <si>
    <t>California</t>
  </si>
  <si>
    <t>California Department of Public Health</t>
  </si>
  <si>
    <t>interview but also asked to read from their vaccination card</t>
  </si>
  <si>
    <t>state-wide</t>
  </si>
  <si>
    <t>sample date (data restricted to symptomatic individuals within 14 days after symptoms)</t>
  </si>
  <si>
    <t>patient interview</t>
  </si>
  <si>
    <t>yes: matched by week</t>
  </si>
  <si>
    <t>matched for age, sex, geographic region; not adjusted for co-morbidities, occupation or SES</t>
  </si>
  <si>
    <t>Carazo</t>
  </si>
  <si>
    <t>Canada (Quebec province)</t>
  </si>
  <si>
    <t>general population (community dwellers 12+)</t>
  </si>
  <si>
    <t xml:space="preserve">provincial datases: public health, hospital, laboratory </t>
  </si>
  <si>
    <t>provinical vaccination registry</t>
  </si>
  <si>
    <t>provincial</t>
  </si>
  <si>
    <t>yes, by epidemiologic week; stratified by time since last non-Omicron infection or vaccine dose</t>
  </si>
  <si>
    <t xml:space="preserve">down-graded for failure to adjust for comorbidities, race/ethnicity, or SES </t>
  </si>
  <si>
    <t>50C-7</t>
  </si>
  <si>
    <t>national, federated SARS-CoV-2 databases: lab, hospital, clinical infection, demographics</t>
  </si>
  <si>
    <t>sample date (symptoms reported at time of testing)</t>
  </si>
  <si>
    <t>matched by sex, 10-year age group, nationality, calendar week of test, prior infection, HCW status; did not adjust for SES or comorbidity</t>
  </si>
  <si>
    <t>downgraded for failure to adjust for SES and comorbidities</t>
  </si>
  <si>
    <t>51 E-7</t>
  </si>
  <si>
    <t>El Adam</t>
  </si>
  <si>
    <t>British Columbia, Canada</t>
  </si>
  <si>
    <t>provincial Occupational Health and Safety Agency for Healthcare in British Columbia database</t>
  </si>
  <si>
    <t>baseline 14-20 days</t>
  </si>
  <si>
    <t>age group, sex, and HA of HCW residence; did not adjust for SES or comorbidities</t>
  </si>
  <si>
    <t>down-graded for failure to adjust for SES or comorbidities</t>
  </si>
  <si>
    <t>52K-7</t>
  </si>
  <si>
    <t>Kissling</t>
  </si>
  <si>
    <t>Croatia, France, Ireland, the Netherlands, Portugal, Romania, Spain, England, Scotland</t>
  </si>
  <si>
    <t>general population, swabbed at primary and care/community level 30+</t>
  </si>
  <si>
    <t>I-MOVE-COVID-19 and ECDS networks</t>
  </si>
  <si>
    <t>multi centre test-negative study (specified symptomatic only)</t>
  </si>
  <si>
    <t>multiple countries had different sources to confirm vaccination (EMR, vaccine registry, GP interview, patient questionnaire, health databases); Scotland only relied on patient questionnaires, but no sensitivity analysis reported</t>
  </si>
  <si>
    <t>national with variation across site (EMR, GP interview, patient questionnaire and/or other health/national laboratory databases</t>
  </si>
  <si>
    <t>participants included were those who were swabbed within 10 days (PCR) or 5 days (RAT) of symptom onset</t>
  </si>
  <si>
    <t>GP interview, patient questionnaire, or EMR (data imputed for some sites)</t>
  </si>
  <si>
    <t>baseline 14-29 days</t>
  </si>
  <si>
    <t>study site, date of swab, age group, sex, chronic conditions; did not adjust for SES, ethnicity or occupation</t>
  </si>
  <si>
    <t>routine screening at some sites and not other sites (varied by country); conducted sensitivity analysis excluding site with systematic selection of patient for swabbing</t>
  </si>
  <si>
    <t>down-graded for failure to adjust for SES, ethnicity and occupation</t>
  </si>
  <si>
    <t>53L-7</t>
  </si>
  <si>
    <t>Lee</t>
  </si>
  <si>
    <t>Cancer population and a comparison general population</t>
  </si>
  <si>
    <t xml:space="preserve"> UK Coronavirus Cancer Evaluation Project (UKCCEP)</t>
  </si>
  <si>
    <t>National Immunisation Management Service</t>
  </si>
  <si>
    <t>baseline 0-56 days</t>
  </si>
  <si>
    <t>No accounting for time and data capture over a 10 month period</t>
  </si>
  <si>
    <t>age, sex, ethnicity, and Index of Multiple Deprivation; did not adjust foroccupation or medical conditions</t>
  </si>
  <si>
    <t>No accounting for calendar time</t>
  </si>
  <si>
    <t>54P-7</t>
  </si>
  <si>
    <t>Paranthaman</t>
  </si>
  <si>
    <t>LTCF residents 65+ years in England with at least two recorded tests for SARS CoV-2 and at least one test during the study period.</t>
  </si>
  <si>
    <t>National databases for testing and immunisation information</t>
  </si>
  <si>
    <t>baseline7-28 days</t>
  </si>
  <si>
    <t>For main analyses, included with no statistical adjustment</t>
  </si>
  <si>
    <t>sex, age-group (in 5year age bands, starting from 65 years), relative deprivation and 7-day moving incidence rate at Local Authority level updated daily; did not adjust for medical condititions nor ethnicity</t>
  </si>
  <si>
    <t>Faliure to adjust for medical conditions in a LTC population</t>
  </si>
  <si>
    <t>55R-7</t>
  </si>
  <si>
    <t>Richterman</t>
  </si>
  <si>
    <t>Pennsylvania (US)</t>
  </si>
  <si>
    <t>University of Pennsylvania Health System (UPHS) employees</t>
  </si>
  <si>
    <t>UPHS databases</t>
  </si>
  <si>
    <t>UPHS database (assumes all workers only used UPHS services)</t>
  </si>
  <si>
    <t>Prospective daily symtom reporting in workers</t>
  </si>
  <si>
    <t>Age, race/ethnicity, presence of symptoms, clinical vs non-clinical work role, rolling average case rates per 100,000 people on the specimen collection date for the employee’s county of residence, and specimen collection week; did not adjust for SES</t>
  </si>
  <si>
    <t>down-graded for failure to adjust for SES</t>
  </si>
  <si>
    <t>56B-8</t>
  </si>
  <si>
    <t>Berec</t>
  </si>
  <si>
    <t>whole population (national)</t>
  </si>
  <si>
    <t>Czech National Information System of Infectious Diseases: infection, hospital admission, death</t>
  </si>
  <si>
    <t>population retrospective cohort and data-linkage</t>
  </si>
  <si>
    <t>baseline 0-61 days</t>
  </si>
  <si>
    <t>inclusion of infection status as a covariate</t>
  </si>
  <si>
    <t>age, sex, time since last infection; did not adjust for comorbidity, SES or occupation</t>
  </si>
  <si>
    <t>down-graded for failure to adjust for comorbidity, SES and occupation</t>
  </si>
  <si>
    <t>57L-8</t>
  </si>
  <si>
    <t>Lyngse</t>
  </si>
  <si>
    <t>general population (households with 2-6 members; excluded student dorms, social housing, care facilities)</t>
  </si>
  <si>
    <t>Danish register data; Danish Microbiology Database</t>
  </si>
  <si>
    <t>Danish Vaccination Register</t>
  </si>
  <si>
    <t>baseline 0-30 days</t>
  </si>
  <si>
    <t>age, sex. household size; primary case sample date; dd not adjust for comorbidities, SES, ethnicity/race, or occupation</t>
  </si>
  <si>
    <t>down-graded for failure to adjust for comorbidity, SES, ethnicity/race or occupation; failure to exclude previous infection</t>
  </si>
  <si>
    <t>ROBINS domains</t>
  </si>
  <si>
    <t>Bias in selection of participants into study</t>
  </si>
  <si>
    <t>Bias in classification of interventions</t>
  </si>
  <si>
    <t>Bias due to confounding</t>
  </si>
  <si>
    <t>Bias in measurment of outcomes</t>
  </si>
  <si>
    <t>Confirmation of VOC</t>
  </si>
  <si>
    <t>58C-9</t>
  </si>
  <si>
    <t>baseline 14-30 days</t>
  </si>
  <si>
    <t xml:space="preserve"> age, sex, temporal trends, state of residence, previous infection, municipality deprivation index, and comorbidities; did not adjust for SES, occupation or ethnicity/race</t>
  </si>
  <si>
    <t>test negative design</t>
  </si>
  <si>
    <t xml:space="preserve">downgraded for failure to adjust for SES, ethnicity or occupation; </t>
  </si>
  <si>
    <t>Stirrup</t>
  </si>
  <si>
    <t>Prospective cohort (VIVALDI)</t>
  </si>
  <si>
    <t>Residents and staff of LTCFs</t>
  </si>
  <si>
    <t>COVID specific database</t>
  </si>
  <si>
    <t>baseline 0-13 days</t>
  </si>
  <si>
    <t>Suphanchaimat</t>
  </si>
  <si>
    <t>Thailand</t>
  </si>
  <si>
    <t>Co-Lab database; Co-Ward database; and the COVID-19 Death database</t>
  </si>
  <si>
    <t>15-29 days</t>
  </si>
  <si>
    <t>age (allowing a three-year margin), laboratory detection date (allowing a seven-day margin), and provincial residence of testing sites (exact match); did not adjust for comborbid conditions, SES, ethnicity/race</t>
  </si>
  <si>
    <t>60S-9</t>
  </si>
  <si>
    <t>61A-10</t>
  </si>
  <si>
    <t>Andeweg</t>
  </si>
  <si>
    <t>test-negative (for hospitalisations); included 2 dose vs. 3 or 4 doses</t>
  </si>
  <si>
    <t>National databases for: testing (community testing laboratories); hospitalisations from SUS; demographic data from NIMS</t>
  </si>
  <si>
    <t xml:space="preserve">adjusted for: age, sex, index of multiple deprivation, ethnic group, care home residence, geographic region (NHS region), period (week of test), health and social care worker status, clinical risk group status, clinically extremely vulnerable, and variant of most recent previous infection </t>
  </si>
  <si>
    <t>baseline 0-7 days for booster</t>
  </si>
  <si>
    <t>downgraded for baseline period being less than 7 days (for boosters)</t>
  </si>
  <si>
    <t>down-graded due to not including baseline beyond 14 days.</t>
  </si>
  <si>
    <t>The Netherlands</t>
  </si>
  <si>
    <t>Dutch national SARS-CoV-2 surveillance database; Public Health Service; commnunity testing; hospital data</t>
  </si>
  <si>
    <t>national  surveillance database</t>
  </si>
  <si>
    <t>failure to adjust for comorbidity, SES, ethnicity and occupation</t>
  </si>
  <si>
    <t>baseline 0-29 days (both primary series and booster)</t>
  </si>
  <si>
    <t>fundamental part of the analyses</t>
  </si>
  <si>
    <t>yes; adjusted by calendar week and used time-varying statistics</t>
  </si>
  <si>
    <t>testing date, age group, sex, public health service region; failure to adjust for comorbidity, SES, ethnicity and occupation</t>
  </si>
  <si>
    <t>62K-10</t>
  </si>
  <si>
    <t>63L-10</t>
  </si>
  <si>
    <t>64C-11</t>
  </si>
  <si>
    <t>healthcare workers (18+)</t>
  </si>
  <si>
    <t>age (18–39, 40–59, and ≥60 years), sex, type of employment (as a proxy for socioeconomic status), facility (associated with infection risk and prioritisation for vaccination), testing indication (as a proxy for disease severity), and epidemiological week; did not adjust for comorbidities, race/ethnicity, SES</t>
  </si>
  <si>
    <t>yes, statistical adjustment for epidemiologic week</t>
  </si>
  <si>
    <t>Chung</t>
  </si>
  <si>
    <t>baseline 7-59 days</t>
  </si>
  <si>
    <t>general population (16+)</t>
  </si>
  <si>
    <t>Provincial health care data attached to ICES</t>
  </si>
  <si>
    <t xml:space="preserve"> age, sex, public health unit region of residence, # COVID test last 3 months, comorbidities, flu vaccine status for 2019/2020 and 2020/2021, and neighborhood-level sociodemographic; did not adjust for occupation, race/ethnicity</t>
  </si>
  <si>
    <t>yes, statistical adjustment for testing period</t>
  </si>
  <si>
    <t>Collie</t>
  </si>
  <si>
    <t>Discovery Health’s in-hospital preauthorization system</t>
  </si>
  <si>
    <t>medical claims-based data</t>
  </si>
  <si>
    <t>general population (18+) who were hospitalised</t>
  </si>
  <si>
    <t>age, sex, number of documented CDC risk factors, surveillance week, period of prior documented infection , and geographic region; did not adjust for SES, race/ethnicity, or occupation</t>
  </si>
  <si>
    <t>test-negative (outcome was hospitalisations)</t>
  </si>
  <si>
    <t>in hopsital testing for all cases</t>
  </si>
  <si>
    <t>baseline for 2 dose low risk (14-27 days), baseline for 3 doses moderate risk (14-27 days)</t>
  </si>
  <si>
    <t>down-graded for failure to adjust for SES, race/ethnicity or occupation</t>
  </si>
  <si>
    <t>66C-11</t>
  </si>
  <si>
    <t>state vaccination registry</t>
  </si>
  <si>
    <t>Baseline was 1 month</t>
  </si>
  <si>
    <t>adjusted for in analysis</t>
  </si>
  <si>
    <t>USA - Alaska, Washington, Oregon, California, Montana, Texas (states using Providence)</t>
  </si>
  <si>
    <t xml:space="preserve">general population 18+ (using Providence health-care system)  </t>
  </si>
  <si>
    <t xml:space="preserve">Large health-care system's hospital administrative database: 42 EMRs in 6 US states </t>
  </si>
  <si>
    <t>EMR</t>
  </si>
  <si>
    <t>matched on data of hospital admission; stratified by calendar month</t>
  </si>
  <si>
    <t>age, time since vaccination, race, comorbidities; did not adjust for SES or occupation</t>
  </si>
  <si>
    <t>down-grade for failure to adjust for SES or occupation</t>
  </si>
  <si>
    <t>Baseline for 3 dose (0-50 days)</t>
  </si>
  <si>
    <t>no positive tests within 6 week sand adjusted for in analysis</t>
  </si>
  <si>
    <t>Ridgway</t>
  </si>
  <si>
    <t>Sobieszczyk</t>
  </si>
  <si>
    <t>Study provided medications</t>
  </si>
  <si>
    <t>Symptom onset triggered up to 28 days of testing</t>
  </si>
  <si>
    <t>Regular data capture as part on a RCT</t>
  </si>
  <si>
    <t>US, Chile, and Peru</t>
  </si>
  <si>
    <t>General population (18+)</t>
  </si>
  <si>
    <t>Baseline 0-15 days</t>
  </si>
  <si>
    <t>Not included</t>
  </si>
  <si>
    <t>age, sex at birth, race, ethnicity, body mass index, comorbidities, exposure risk category, and region. Did not adjust for SES nor occupation</t>
  </si>
  <si>
    <t>down-grade for failure to adjust for SES or occupation; and baseline assessment timing</t>
  </si>
  <si>
    <t>Tseng</t>
  </si>
  <si>
    <t>Excluded individuals with COVID-19 diagnosis code or a SARS-CoV-2 positive molecular test in the 90 days prior; statistical adjustment for prior infection</t>
  </si>
  <si>
    <t xml:space="preserve">matched by age, sex, race/ethnicity, and specimen collection date. Potential covariates that could be included (based on ASD):  BMI, smoking, Charlson comorbidity score, frailty index, chronic diseases, immunocompromised status, autoimmune conditions, healthcare visits, preventive care, history of SARS-CoV-2 infection, history of SARS-CoV-2 molecular tests, pregnancy status, socioeconomic status (Medicaid and neighbourhood median household income), KPSC physician/employee status, medical center area, month of specimen collection, and specimen type (nasopharyngeal versus saliva). </t>
  </si>
  <si>
    <t>baseline 14-30 days (3 and 4 doses)</t>
  </si>
  <si>
    <t>down-graded for design (inclusion of asymptomatic), and baseline time</t>
  </si>
  <si>
    <t>down-graded for failure to adjust for race/ethnicity or occupation and the inclusion of previously infected individuals</t>
  </si>
  <si>
    <t>65C-11</t>
  </si>
  <si>
    <t>67R-11</t>
  </si>
  <si>
    <t>68S-11</t>
  </si>
  <si>
    <t>69T-11</t>
  </si>
  <si>
    <t>Chambers</t>
  </si>
  <si>
    <t>People living with HIV</t>
  </si>
  <si>
    <t>provincial vaccine database</t>
  </si>
  <si>
    <t>age, sex, public health region, no. PCR tests 3 months before start, flu vaccination stautus, chronic diseases - plus, neighbourhood-level variables: the proportion of the working population employed in various sectors, average number of people per dwelling, proportion of the population who self-identified as a visible minority, and median household income from the 2016 Canadian census. Indirect adjustment for race/ethnicity and occupation</t>
  </si>
  <si>
    <t xml:space="preserve">no systematic screening but consistent methods for detection </t>
  </si>
  <si>
    <t>baseline 7-59 days (primary series)</t>
  </si>
  <si>
    <t>Down-graded for design (inclusion of asymptomatic),  baseline time, statistical adjustment</t>
  </si>
  <si>
    <t>Consonni</t>
  </si>
  <si>
    <t>Lombardy region, Italy</t>
  </si>
  <si>
    <t>Heathcare workers (HCW) from 1 hospital</t>
  </si>
  <si>
    <t>Cohort study connectde to a national database</t>
  </si>
  <si>
    <t>Cohort study</t>
  </si>
  <si>
    <t>local hopsital database and national database</t>
  </si>
  <si>
    <t>as needed with systematic screening for certain HCWs in high risk units</t>
  </si>
  <si>
    <t>age, sex, occupation. Not adjusted for SES, race/ethnicity, comordbidity</t>
  </si>
  <si>
    <t>Use of time varying staistics</t>
  </si>
  <si>
    <t>baseline 7-29 days (booster)</t>
  </si>
  <si>
    <t>Downgraded for not adjusting for SES, race/ethnicity, comordbidity</t>
  </si>
  <si>
    <t>screening performed for a subset of both study groups</t>
  </si>
  <si>
    <t>baseline &gt; 2 months</t>
  </si>
  <si>
    <t>down-graded for failure to adjust for comorbidities, race/ethnicity, or SES; and for testing frequency</t>
  </si>
  <si>
    <t>71C-12</t>
  </si>
  <si>
    <t>72C-12</t>
  </si>
  <si>
    <t>Laake</t>
  </si>
  <si>
    <t>Two population-based cohorts</t>
  </si>
  <si>
    <t>Self-report COVID-19 survey sent every 2 weeks</t>
  </si>
  <si>
    <t>general population adults (national) 18+ from 2 ongoing cohorts</t>
  </si>
  <si>
    <t>National vaccine database</t>
  </si>
  <si>
    <t>baseline 7-30 days (booster)</t>
  </si>
  <si>
    <t>Adjusted for age, sex, county of residence, prior COVID infection. No adjustment for SES, ethnicity/race, or occupation</t>
  </si>
  <si>
    <t>Down-graded for failure to adjusted for SES, ethnicity/race, occupation</t>
  </si>
  <si>
    <t>73L-12</t>
  </si>
  <si>
    <r>
      <rPr>
        <sz val="11"/>
        <color rgb="FFFF0000"/>
        <rFont val="Calibri"/>
        <family val="2"/>
      </rPr>
      <t>National database</t>
    </r>
    <r>
      <rPr>
        <sz val="11"/>
        <color rgb="FF000000"/>
        <rFont val="Calibri"/>
        <family val="2"/>
      </rPr>
      <t xml:space="preserve"> of local testing (community testing laboratories); demographic data from NIMS</t>
    </r>
  </si>
  <si>
    <r>
      <t xml:space="preserve">Scotland, Brazil - </t>
    </r>
    <r>
      <rPr>
        <sz val="11"/>
        <color rgb="FFFF0000"/>
        <rFont val="Calibri"/>
        <family val="2"/>
      </rPr>
      <t>only Scotland data included as there was no unvaccinated data for Brazil</t>
    </r>
  </si>
  <si>
    <r>
      <t xml:space="preserve">age, sex, English Index of Multiple Deprivation, ethnicity, # tests, receipt of flu vaccine, BMI, current pregnancy, care home residence, homebound, chronic diseases, shielding; did not adjust for occupation </t>
    </r>
    <r>
      <rPr>
        <sz val="11"/>
        <color rgb="FFFF0000"/>
        <rFont val="Calibri"/>
        <family val="2"/>
      </rPr>
      <t>- HCW excluded</t>
    </r>
    <r>
      <rPr>
        <sz val="11"/>
        <color theme="1"/>
        <rFont val="Calibri"/>
        <family val="2"/>
      </rPr>
      <t xml:space="preserve"> </t>
    </r>
  </si>
  <si>
    <r>
      <t xml:space="preserve">age, sex, </t>
    </r>
    <r>
      <rPr>
        <sz val="11"/>
        <color rgb="FFFF0000"/>
        <rFont val="Calibri"/>
        <family val="2"/>
      </rPr>
      <t>previous infections, healthcare worker status, number of tests, weekly incidence</t>
    </r>
    <r>
      <rPr>
        <sz val="11"/>
        <color theme="1"/>
        <rFont val="Calibri"/>
        <family val="2"/>
      </rPr>
      <t xml:space="preserve">, comorbidities; did not adjust for SES </t>
    </r>
  </si>
  <si>
    <t>74L-11</t>
  </si>
  <si>
    <t>25F-11</t>
  </si>
  <si>
    <t>75C-13</t>
  </si>
  <si>
    <t>Canetti</t>
  </si>
  <si>
    <t>Local hospital COVID cohort</t>
  </si>
  <si>
    <t xml:space="preserve">Surveillance cohort </t>
  </si>
  <si>
    <t>baseline 7-35 days (booster)</t>
  </si>
  <si>
    <t>age, sex, professional role; did not adjust for SES, comorbidities</t>
  </si>
  <si>
    <t>Not reported</t>
  </si>
  <si>
    <t>76N-13</t>
  </si>
  <si>
    <t>Nielsen</t>
  </si>
  <si>
    <t>Danish Civil Registration System; Danish Microbiology Databse</t>
  </si>
  <si>
    <t>population-based cohort study</t>
  </si>
  <si>
    <t>only included individuals who had been previously infected</t>
  </si>
  <si>
    <t>baseline 14-43 days</t>
  </si>
  <si>
    <t>down-graded due to failure to  adjust for SES, race/ethnicity or occupation</t>
  </si>
  <si>
    <t>33H-9</t>
  </si>
  <si>
    <t>38S-10</t>
  </si>
  <si>
    <t>77H-14</t>
  </si>
  <si>
    <t>Heidarzadeh</t>
  </si>
  <si>
    <t>Iran</t>
  </si>
  <si>
    <t>general population (5+)</t>
  </si>
  <si>
    <t>age, sex, comorbidity, country of origin, staying at hospital test incidence; did not adjust for race/ethnicity, occupation, or SES</t>
  </si>
  <si>
    <t>sex, 10-year age groups,  RT-PCR test calendar week, health care workers, and history of PCR positive were adjusted for; did not adjust for race/ethnicity, occupation or SES</t>
  </si>
  <si>
    <t>baseline 1-30 days</t>
  </si>
  <si>
    <t>Iranian national hopsital adminisions system and a community care system</t>
  </si>
  <si>
    <t>78H-14</t>
  </si>
  <si>
    <t>general population 18+ registered at an English primary care practice</t>
  </si>
  <si>
    <t>TPP SystmOne electronic health record software</t>
  </si>
  <si>
    <t>age, sex, English Index of Multiple Deprivation, ethnicity, # tests, receipt of flu vaccine, BMI, current pregnancy, learning disability, serious mental illness, morbidity count; did not adjust for occupation</t>
  </si>
  <si>
    <t>cohort study and lack of adjustment for occupation</t>
  </si>
  <si>
    <t>baseline 21-42 days</t>
  </si>
  <si>
    <t>79H-14</t>
  </si>
  <si>
    <t>ongoing prospective cohort study</t>
  </si>
  <si>
    <t>Dutch national COVID-19 vaccination Information and Monitoring System (CIMS)</t>
  </si>
  <si>
    <t>VASCO prospective study &amp; Dutch national COVID-19 vaccination Information and Monitoring System (CIMS)</t>
  </si>
  <si>
    <t>study specific database developed for COVID-19</t>
  </si>
  <si>
    <t>age, sex, education level, medical risk condition (binary); not adjusted for race/ethnicity, occupation, or SES</t>
  </si>
  <si>
    <t>baseline 0-35 days</t>
  </si>
  <si>
    <t>Huiberts</t>
  </si>
  <si>
    <t>community-dwelling adults aged 18 to 85 years</t>
  </si>
  <si>
    <t>sex (binary variable), age (5-knot restricted cubic spline term), LTCF size expressed as total number of beds (linear term), local SARS-CoV2 incidence expressed as 7-day rolling rate per 100 population; did not adjust for comorbid conditions, SES, or ethnicity/race</t>
  </si>
  <si>
    <t>stratified analyses reported</t>
  </si>
  <si>
    <t>Monthly for residents and weekly for staff</t>
  </si>
  <si>
    <t>Bouillon</t>
  </si>
  <si>
    <t>matched cohort study</t>
  </si>
  <si>
    <t>age, sex, region of residence, and nursing home status, social deprivation index, history of COVID-19 infection, history of flu vaccine, presence or abasence of comorbidity; did not adjust for race/ethnicity or occupation</t>
  </si>
  <si>
    <t>baseline 14-44 days (primary)</t>
  </si>
  <si>
    <t>included, matched across cohorts</t>
  </si>
  <si>
    <t>matched by sex, 10-year age group, nationality, comorbidities, vaccine type, prior infection, calendar week for second dose, calendar week of testing; did not adjust for SES or race-ethnicity</t>
  </si>
  <si>
    <t>downgraded for failure to adjust for SES and race/ethnicity</t>
  </si>
  <si>
    <t>Petrie</t>
  </si>
  <si>
    <t>Rural Wisconsin, US</t>
  </si>
  <si>
    <t>Study database and MCHS electronic health records, the Wisconsin Immunization Registry, and participant vaccination cards.</t>
  </si>
  <si>
    <t>Population receiving care from Marschfield Clinic Health System., age &gt;=5</t>
  </si>
  <si>
    <t>longitudinal cohort</t>
  </si>
  <si>
    <t>multiple sources used</t>
  </si>
  <si>
    <t>baseline 0-14 days (booster)</t>
  </si>
  <si>
    <t>adjusted for age and prior covid-19 infections; did not adjust for sex, race/ethnicity, SES, occupation, and chronic medical conditions</t>
  </si>
  <si>
    <t>downgraded for failure to adjust for sex, race/ethnicity, SES, occupation, and chronic medical conditions</t>
  </si>
  <si>
    <t>study based regular testing strategy</t>
  </si>
  <si>
    <t>Santos</t>
  </si>
  <si>
    <t>the National Immunization Program (NIP) records, which comprise all individuallevel data on vaccination, and the Severe Acute Respiratory Illness (SARI) dataset</t>
  </si>
  <si>
    <t>general populatiuon 20+</t>
  </si>
  <si>
    <t>longitudinal population registry cohort</t>
  </si>
  <si>
    <t>baseline 0-21 days (booster)</t>
  </si>
  <si>
    <t>adjusted for age, state of residence, time after immunization, and calendar time; did not adjust for sex, race/ethnicity, SES, occupation, and chronic medical conditions</t>
  </si>
  <si>
    <t>No information on prior infections was included</t>
  </si>
  <si>
    <t>downgraded for failure to adjust for sex, race/ethnicity, SES, occupation, and chronic medical conditions, as well as providing no information on inclusion (or not) of individuals with prior infections</t>
  </si>
  <si>
    <t>sex (binary variable), age (5-knot restricted cubic spline term), LTCF size expressed as total number of beds (linear term); did not adjust for comorbid conditions, SES, or ethnicity/race</t>
  </si>
  <si>
    <t>Residents of LTCFs</t>
  </si>
  <si>
    <t>Monthly</t>
  </si>
  <si>
    <t>Downgraded for lack of adjustment for comorbid conditions (critical), SES, and ethnicity/race (serious)</t>
  </si>
  <si>
    <t>Tamandjou</t>
  </si>
  <si>
    <t>general populatiuon 50+</t>
  </si>
  <si>
    <t>National databases: Covid-19 screening and results (SI-DEP), vaccination (VAC-SI), hospitalizations (SI-VIC)</t>
  </si>
  <si>
    <t>National Health Data System (SNDS), vaccination (VAC-SI), and test results (Système d’Informations de DEPistage database)</t>
  </si>
  <si>
    <t>test-negative (outcome was sympotomatic infection</t>
  </si>
  <si>
    <t>self-report at time of sampling</t>
  </si>
  <si>
    <t>sample date (which had to be withing 7 days of onset of symptoms)</t>
  </si>
  <si>
    <t>baseline 8-30 days (primary) - moderate risk. Baseline 0-7 days (booster) - serious risk</t>
  </si>
  <si>
    <t>adjusted for age (as a continuous variable modelled using multiple fractional polynomials), sex, type of residence, presence of low or medium-risk comorbidity (yes or no), and healthcare professional status (yes or no); did not adjust for SES or ethnicity/race</t>
  </si>
  <si>
    <t>downgraded for failure to adjust for race/ethnicity or SES and not providing information on the inclusion (or not) of individuals with prior infections. . Booster data downgraded for baseline of less than 7 days</t>
  </si>
  <si>
    <t>80B-16</t>
  </si>
  <si>
    <t>81C-16</t>
  </si>
  <si>
    <t>82P-16</t>
  </si>
  <si>
    <t>83S-16</t>
  </si>
  <si>
    <t>84S-16</t>
  </si>
  <si>
    <t>85T-16</t>
  </si>
  <si>
    <t>49C-12</t>
  </si>
  <si>
    <t>adjusted for age, sex, testing indication, and epidemiologic week; stratified by age group, primary infection (PI) severity and variant status, time since PI, and time since last event (PI or vaccine dose); did not adjust for comorbidities, race/ethnicity, SES</t>
  </si>
  <si>
    <t>44C-14</t>
  </si>
  <si>
    <t>59S-15</t>
  </si>
  <si>
    <r>
      <t xml:space="preserve">Downgraded for staff due to lack of adjustment for comorbid conditions, SES, and ethnicity/race.              </t>
    </r>
    <r>
      <rPr>
        <b/>
        <sz val="11"/>
        <color rgb="FFFF0000"/>
        <rFont val="Calibri"/>
        <family val="2"/>
      </rPr>
      <t>Critcal risk</t>
    </r>
    <r>
      <rPr>
        <sz val="11"/>
        <color theme="1"/>
        <rFont val="Calibri"/>
        <family val="2"/>
      </rPr>
      <t xml:space="preserve"> for the LTC residents due to failure to adjust for comordibities</t>
    </r>
  </si>
  <si>
    <t>This is an assignment error. There is no paper</t>
  </si>
  <si>
    <t>Author                      (Green = updated from LES #6; Black = new)</t>
  </si>
  <si>
    <t>70-0</t>
  </si>
  <si>
    <t>Overall risk of bias summary</t>
  </si>
  <si>
    <t xml:space="preserve">Low risk = </t>
  </si>
  <si>
    <t>Moderate risk =</t>
  </si>
  <si>
    <t xml:space="preserve">Serious risk = </t>
  </si>
  <si>
    <t>Critical risk =</t>
  </si>
  <si>
    <t>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</si>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</sst>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31"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b/>
      <sz val="9"/>
      <color theme="0"/>
      <name val="Calibri"/>
      <family val="2"/>
    </font>
    <font>
      <b/>
      <sz val="9"/>
      <color theme="1"/>
      <name val="Calibri"/>
      <family val="2"/>
    </font>
    <font>
      <sz val="11"/>
      <name val="Calibri"/>
      <family val="2"/>
    </font>
    <font>
      <sz val="9"/>
      <color theme="1"/>
      <name val="Calibri"/>
      <family val="2"/>
    </font>
    <font>
      <i/>
      <sz val="9"/>
      <color theme="1"/>
      <name val="Calibri"/>
      <family val="2"/>
    </font>
    <font>
      <i/>
      <sz val="9"/>
      <color rgb="FFFF0000"/>
      <name val="Calibri"/>
      <family val="2"/>
    </font>
    <font>
      <sz val="11"/>
      <color theme="1"/>
      <name val="Calibri"/>
      <family val="2"/>
    </font>
    <font>
      <sz val="10"/>
      <color theme="1"/>
      <name val="Calibri"/>
      <family val="2"/>
    </font>
    <font>
      <b/>
      <sz val="9"/>
      <color rgb="FF000000"/>
      <name val="Calibri"/>
      <family val="2"/>
    </font>
    <font>
      <b/>
      <sz val="11"/>
      <color theme="9"/>
      <name val="Calibri"/>
      <family val="2"/>
    </font>
    <font>
      <b/>
      <sz val="11"/>
      <color theme="1"/>
      <name val="Calibri"/>
      <family val="2"/>
    </font>
    <font>
      <b/>
      <i/>
      <sz val="9"/>
      <color theme="1"/>
      <name val="Calibri"/>
      <family val="2"/>
    </font>
    <font>
      <u/>
      <sz val="11"/>
      <color theme="10"/>
      <name val="Calibri"/>
      <family val="2"/>
      <scheme val="minor"/>
    </font>
    <font>
      <b/>
      <sz val="11"/>
      <name val="Calibri"/>
      <family val="2"/>
    </font>
    <font>
      <b/>
      <sz val="11"/>
      <color rgb="FF92D050"/>
      <name val="Calibri"/>
      <family val="2"/>
    </font>
    <font>
      <sz val="11"/>
      <color theme="1"/>
      <name val="Calibri"/>
      <family val="2"/>
    </font>
    <font>
      <u/>
      <sz val="11"/>
      <color theme="10"/>
      <name val="Calibri"/>
      <family val="2"/>
      <scheme val="minor"/>
    </font>
    <font>
      <b/>
      <sz val="11"/>
      <color theme="1"/>
      <name val="Calibri"/>
      <family val="2"/>
      <scheme val="minor"/>
    </font>
    <font>
      <u/>
      <sz val="11"/>
      <color theme="10"/>
      <name val="Calibri"/>
      <family val="2"/>
    </font>
    <font>
      <sz val="11"/>
      <color rgb="FF000000"/>
      <name val="Calibri"/>
      <family val="2"/>
    </font>
    <font>
      <sz val="11"/>
      <color rgb="FFFF0000"/>
      <name val="Calibri"/>
      <family val="2"/>
    </font>
    <font>
      <sz val="11"/>
      <name val="Calibri"/>
      <family val="2"/>
    </font>
    <font>
      <sz val="11"/>
      <name val="Calibri"/>
      <family val="2"/>
      <scheme val="minor"/>
    </font>
    <font>
      <sz val="10"/>
      <color theme="1"/>
      <name val="Arial"/>
      <family val="2"/>
    </font>
    <font>
      <b/>
      <sz val="11"/>
      <color theme="1"/>
      <name val="Calibri"/>
      <family val="2"/>
    </font>
    <font>
      <b/>
      <sz val="11"/>
      <color rgb="FFFF0000"/>
      <name val="Calibri"/>
      <family val="2"/>
    </font>
    <font>
      <b/>
      <sz val="9"/>
      <color theme="0"/>
      <name val="Calibri"/>
      <family val="2"/>
    </font>
  </fonts>
  <fills count="10">
    <fill>
      <patternFill patternType="none"/>
    </fill>
    <fill>
      <patternFill patternType="gray125"/>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EAD1DC"/>
        <bgColor rgb="FFEAD1DC"/>
      </patternFill>
    </fill>
    <fill>
      <patternFill patternType="solid">
        <fgColor rgb="FFDDEBF7"/>
        <bgColor rgb="FFDDEBF7"/>
      </patternFill>
    </fill>
    <fill>
      <patternFill patternType="solid">
        <fgColor rgb="FF7F7F7F"/>
        <bgColor rgb="FF7F7F7F"/>
      </patternFill>
    </fill>
  </fills>
  <borders count="25">
    <border>
      <left/>
      <right/>
      <top/>
      <bottom/>
      <diagonal/>
    </border>
    <border>
      <left style="thin">
        <color rgb="FFAEABAB"/>
      </left>
      <right style="thin">
        <color rgb="FFAEABAB"/>
      </right>
      <top style="thin">
        <color rgb="FFAEABAB"/>
      </top>
      <bottom/>
      <diagonal/>
    </border>
    <border>
      <left style="thin">
        <color rgb="FFAEABAB"/>
      </left>
      <right style="thin">
        <color rgb="FFAEABAB"/>
      </right>
      <top style="thin">
        <color rgb="FFAEABAB"/>
      </top>
      <bottom/>
      <diagonal/>
    </border>
    <border>
      <left style="thin">
        <color rgb="FFAEABAB"/>
      </left>
      <right/>
      <top/>
      <bottom/>
      <diagonal/>
    </border>
    <border>
      <left/>
      <right/>
      <top/>
      <bottom/>
      <diagonal/>
    </border>
    <border>
      <left/>
      <right style="thin">
        <color rgb="FFAEABAB"/>
      </right>
      <top/>
      <bottom/>
      <diagonal/>
    </border>
    <border>
      <left style="thin">
        <color rgb="FFAEABAB"/>
      </left>
      <right/>
      <top/>
      <bottom style="thin">
        <color rgb="FFAEABAB"/>
      </bottom>
      <diagonal/>
    </border>
    <border>
      <left/>
      <right style="thin">
        <color rgb="FFAEABAB"/>
      </right>
      <top/>
      <bottom style="thin">
        <color rgb="FFAEABAB"/>
      </bottom>
      <diagonal/>
    </border>
    <border>
      <left/>
      <right/>
      <top/>
      <bottom style="thin">
        <color rgb="FFAEABAB"/>
      </bottom>
      <diagonal/>
    </border>
    <border>
      <left style="thin">
        <color rgb="FFAEABAB"/>
      </left>
      <right style="thin">
        <color rgb="FFAEABAB"/>
      </right>
      <top/>
      <bottom/>
      <diagonal/>
    </border>
    <border>
      <left style="thin">
        <color rgb="FFAEABAB"/>
      </left>
      <right style="thin">
        <color rgb="FFAEABAB"/>
      </right>
      <top/>
      <bottom/>
      <diagonal/>
    </border>
    <border>
      <left style="thin">
        <color rgb="FFAEABAB"/>
      </left>
      <right/>
      <top/>
      <bottom/>
      <diagonal/>
    </border>
    <border>
      <left/>
      <right style="thin">
        <color rgb="FFAEABAB"/>
      </right>
      <top/>
      <bottom/>
      <diagonal/>
    </border>
    <border>
      <left style="thin">
        <color rgb="FFAEABAB"/>
      </left>
      <right/>
      <top style="thin">
        <color rgb="FFAEABAB"/>
      </top>
      <bottom style="thin">
        <color rgb="FFAEABAB"/>
      </bottom>
      <diagonal/>
    </border>
    <border>
      <left/>
      <right style="thin">
        <color rgb="FFAEABAB"/>
      </right>
      <top style="thin">
        <color rgb="FFAEABAB"/>
      </top>
      <bottom style="thin">
        <color rgb="FFAEABAB"/>
      </bottom>
      <diagonal/>
    </border>
    <border>
      <left/>
      <right/>
      <top style="thin">
        <color rgb="FFAEABAB"/>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bottom style="thin">
        <color rgb="FFAEABAB"/>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BAB"/>
      </left>
      <right/>
      <top/>
      <bottom style="thin">
        <color rgb="FFAEABAB"/>
      </bottom>
      <diagonal/>
    </border>
  </borders>
  <cellStyleXfs count="2">
    <xf numFmtId="0" fontId="0" fillId="0" borderId="0"/>
    <xf numFmtId="0" fontId="16" fillId="0" borderId="0" applyNumberFormat="0" applyFill="0" applyBorder="0" applyAlignment="0" applyProtection="0"/>
  </cellStyleXfs>
  <cellXfs count="92">
    <xf numFmtId="0" fontId="0" fillId="0" borderId="0" xfId="0"/>
    <xf numFmtId="0" fontId="4" fillId="2" borderId="2" xfId="0" applyFont="1" applyFill="1" applyBorder="1" applyAlignment="1">
      <alignment horizontal="center" vertical="center" wrapText="1" readingOrder="1"/>
    </xf>
    <xf numFmtId="0" fontId="7" fillId="0" borderId="0" xfId="0" applyFont="1" applyAlignment="1">
      <alignment horizontal="left" vertical="top" wrapText="1" readingOrder="1"/>
    </xf>
    <xf numFmtId="0" fontId="4" fillId="2" borderId="10" xfId="0" applyFont="1" applyFill="1" applyBorder="1" applyAlignment="1">
      <alignment horizontal="center" vertical="center" wrapText="1" readingOrder="1"/>
    </xf>
    <xf numFmtId="0" fontId="8" fillId="0" borderId="0" xfId="0" applyFont="1" applyAlignment="1">
      <alignment horizontal="left" vertical="top" wrapText="1" readingOrder="1"/>
    </xf>
    <xf numFmtId="0" fontId="4" fillId="2" borderId="17" xfId="0" applyFont="1" applyFill="1" applyBorder="1" applyAlignment="1">
      <alignment horizontal="center" vertical="center" wrapText="1" readingOrder="1"/>
    </xf>
    <xf numFmtId="0" fontId="5" fillId="6" borderId="17" xfId="0" applyFont="1" applyFill="1" applyBorder="1" applyAlignment="1">
      <alignment horizontal="left" vertical="top" wrapText="1" readingOrder="1"/>
    </xf>
    <xf numFmtId="0" fontId="5" fillId="6" borderId="18" xfId="0" applyFont="1" applyFill="1" applyBorder="1" applyAlignment="1">
      <alignment horizontal="left" vertical="top" wrapText="1" readingOrder="1"/>
    </xf>
    <xf numFmtId="0" fontId="7" fillId="0" borderId="0" xfId="0" applyFont="1" applyAlignment="1">
      <alignment horizontal="left" vertical="top"/>
    </xf>
    <xf numFmtId="164" fontId="10" fillId="0" borderId="0" xfId="0" applyNumberFormat="1"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top" wrapText="1"/>
    </xf>
    <xf numFmtId="1" fontId="7" fillId="0" borderId="0" xfId="0" applyNumberFormat="1" applyFont="1" applyAlignment="1">
      <alignment wrapText="1"/>
    </xf>
    <xf numFmtId="0" fontId="5" fillId="8" borderId="20" xfId="0" applyFont="1" applyFill="1" applyBorder="1" applyAlignment="1">
      <alignment vertical="center" wrapText="1"/>
    </xf>
    <xf numFmtId="0" fontId="12" fillId="8" borderId="20" xfId="0" applyFont="1" applyFill="1" applyBorder="1" applyAlignment="1">
      <alignment vertical="center" wrapText="1"/>
    </xf>
    <xf numFmtId="0" fontId="7" fillId="8" borderId="20" xfId="0" applyFont="1" applyFill="1" applyBorder="1" applyAlignment="1">
      <alignment vertical="center" wrapText="1"/>
    </xf>
    <xf numFmtId="0" fontId="7" fillId="0" borderId="0" xfId="0" applyFont="1" applyAlignment="1">
      <alignment wrapText="1"/>
    </xf>
    <xf numFmtId="1" fontId="4" fillId="9" borderId="17" xfId="0" applyNumberFormat="1" applyFont="1" applyFill="1" applyBorder="1" applyAlignment="1">
      <alignment horizontal="left" vertical="top" wrapText="1" readingOrder="1"/>
    </xf>
    <xf numFmtId="0" fontId="4" fillId="4" borderId="24" xfId="0" applyFont="1" applyFill="1" applyBorder="1" applyAlignment="1">
      <alignment horizontal="left" vertical="top" wrapText="1" readingOrder="1"/>
    </xf>
    <xf numFmtId="0" fontId="13" fillId="0" borderId="0" xfId="0" applyFont="1"/>
    <xf numFmtId="0" fontId="10" fillId="0" borderId="0" xfId="0" applyFont="1"/>
    <xf numFmtId="0" fontId="14" fillId="0" borderId="0" xfId="0" applyFont="1"/>
    <xf numFmtId="1" fontId="10" fillId="0" borderId="0" xfId="0" applyNumberFormat="1" applyFont="1"/>
    <xf numFmtId="0" fontId="16" fillId="0" borderId="0" xfId="1" applyAlignment="1">
      <alignment horizontal="center" vertical="center" wrapText="1"/>
    </xf>
    <xf numFmtId="0" fontId="17" fillId="0" borderId="0" xfId="0" applyFont="1"/>
    <xf numFmtId="0" fontId="0" fillId="0" borderId="0" xfId="0" applyAlignment="1">
      <alignment vertical="center"/>
    </xf>
    <xf numFmtId="0" fontId="18" fillId="0" borderId="0" xfId="0" applyFont="1"/>
    <xf numFmtId="164" fontId="19" fillId="0" borderId="0" xfId="0" applyNumberFormat="1" applyFont="1" applyAlignment="1">
      <alignment horizontal="center" vertical="center"/>
    </xf>
    <xf numFmtId="0" fontId="20" fillId="0" borderId="19" xfId="1" applyFont="1" applyFill="1" applyBorder="1" applyAlignment="1">
      <alignment horizontal="center" vertical="center"/>
    </xf>
    <xf numFmtId="0" fontId="19" fillId="0" borderId="0" xfId="0" applyFont="1" applyAlignment="1">
      <alignment horizontal="center" vertical="center" wrapText="1"/>
    </xf>
    <xf numFmtId="0" fontId="22" fillId="0" borderId="0" xfId="1" applyFont="1" applyAlignment="1">
      <alignment horizontal="center" vertical="center" wrapText="1"/>
    </xf>
    <xf numFmtId="0" fontId="19" fillId="0" borderId="0" xfId="0" applyFont="1"/>
    <xf numFmtId="49" fontId="19" fillId="0" borderId="0" xfId="0" applyNumberFormat="1" applyFont="1" applyAlignment="1">
      <alignment horizontal="center" vertical="center"/>
    </xf>
    <xf numFmtId="0" fontId="22" fillId="0" borderId="0" xfId="1" applyFont="1" applyAlignment="1">
      <alignment horizontal="center" vertical="center"/>
    </xf>
    <xf numFmtId="0" fontId="22" fillId="0" borderId="19" xfId="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Alignment="1">
      <alignment vertical="center"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19" fillId="0" borderId="0" xfId="0" applyFont="1" applyAlignment="1">
      <alignment horizontal="left" vertical="top" wrapText="1"/>
    </xf>
    <xf numFmtId="0" fontId="24" fillId="0" borderId="0" xfId="0" applyFont="1" applyAlignment="1">
      <alignment horizontal="left" vertical="top" wrapText="1"/>
    </xf>
    <xf numFmtId="0" fontId="19" fillId="0" borderId="0" xfId="0" applyFont="1" applyAlignment="1">
      <alignment vertical="center" wrapText="1"/>
    </xf>
    <xf numFmtId="0" fontId="24" fillId="0" borderId="0" xfId="0" applyFont="1" applyAlignment="1">
      <alignment vertical="center" wrapText="1"/>
    </xf>
    <xf numFmtId="0" fontId="19" fillId="7" borderId="19" xfId="0" applyFont="1" applyFill="1" applyBorder="1" applyAlignment="1">
      <alignment horizontal="left" vertical="center" wrapText="1"/>
    </xf>
    <xf numFmtId="11" fontId="19" fillId="0" borderId="0" xfId="0" applyNumberFormat="1"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center" vertical="center" wrapText="1"/>
    </xf>
    <xf numFmtId="0" fontId="3" fillId="0" borderId="0" xfId="0" applyFont="1"/>
    <xf numFmtId="0" fontId="3" fillId="0" borderId="0" xfId="0" applyFont="1" applyAlignment="1">
      <alignment horizontal="center" vertical="center" wrapText="1"/>
    </xf>
    <xf numFmtId="0" fontId="20" fillId="0" borderId="0" xfId="1" applyFont="1" applyAlignment="1">
      <alignment horizontal="center" vertical="center" wrapText="1"/>
    </xf>
    <xf numFmtId="0" fontId="3" fillId="0" borderId="0" xfId="0" applyFont="1" applyAlignment="1">
      <alignment horizontal="left" vertical="center" wrapText="1"/>
    </xf>
    <xf numFmtId="0" fontId="26" fillId="0" borderId="0" xfId="0" applyFont="1" applyAlignment="1">
      <alignment horizontal="left" vertical="center" wrapText="1"/>
    </xf>
    <xf numFmtId="164" fontId="3" fillId="0" borderId="0" xfId="0" applyNumberFormat="1" applyFont="1" applyAlignment="1">
      <alignment horizontal="center" vertical="center"/>
    </xf>
    <xf numFmtId="0" fontId="21" fillId="0" borderId="0" xfId="0" applyFont="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center" vertical="center"/>
    </xf>
    <xf numFmtId="0" fontId="21" fillId="0" borderId="0" xfId="0" applyFont="1" applyAlignment="1">
      <alignment horizontal="center" vertical="center"/>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27" fillId="0" borderId="0" xfId="0" applyFont="1" applyAlignment="1">
      <alignment horizontal="center" vertical="center"/>
    </xf>
    <xf numFmtId="0" fontId="26" fillId="0" borderId="19" xfId="0" applyFont="1" applyBorder="1" applyAlignment="1">
      <alignment horizontal="center" vertical="center" wrapText="1"/>
    </xf>
    <xf numFmtId="0" fontId="25" fillId="0" borderId="0" xfId="0" applyFont="1" applyAlignment="1">
      <alignment horizontal="left" vertical="top" wrapText="1"/>
    </xf>
    <xf numFmtId="0" fontId="25" fillId="0" borderId="0" xfId="0" applyFont="1"/>
    <xf numFmtId="0" fontId="10" fillId="0" borderId="0" xfId="0" applyFont="1" applyAlignment="1">
      <alignment horizontal="center" vertical="center"/>
    </xf>
    <xf numFmtId="0" fontId="30" fillId="9" borderId="17" xfId="0" applyFont="1" applyFill="1" applyBorder="1" applyAlignment="1">
      <alignment horizontal="left" vertical="top" wrapText="1" readingOrder="1"/>
    </xf>
    <xf numFmtId="0" fontId="19" fillId="0" borderId="0" xfId="0" applyFont="1" applyAlignment="1">
      <alignment horizontal="right" vertical="center"/>
    </xf>
    <xf numFmtId="0" fontId="28" fillId="0" borderId="0" xfId="0" applyFont="1" applyAlignment="1">
      <alignment horizontal="right" vertical="center"/>
    </xf>
    <xf numFmtId="0" fontId="28" fillId="0" borderId="0" xfId="0" applyFont="1" applyAlignment="1">
      <alignment horizontal="center" vertical="center"/>
    </xf>
    <xf numFmtId="165" fontId="0" fillId="0" borderId="0" xfId="0" applyNumberFormat="1" applyAlignment="1">
      <alignment horizontal="center" vertical="center"/>
    </xf>
    <xf numFmtId="0" fontId="4" fillId="4" borderId="6" xfId="0" applyFont="1" applyFill="1" applyBorder="1" applyAlignment="1">
      <alignment horizontal="left" vertical="top" wrapText="1" readingOrder="1"/>
    </xf>
    <xf numFmtId="0" fontId="6" fillId="0" borderId="7" xfId="0" applyFont="1" applyBorder="1"/>
    <xf numFmtId="0" fontId="6" fillId="0" borderId="8" xfId="0" applyFont="1" applyBorder="1"/>
    <xf numFmtId="0" fontId="8" fillId="5" borderId="13" xfId="0" applyFont="1" applyFill="1" applyBorder="1" applyAlignment="1">
      <alignment horizontal="left" vertical="top" wrapText="1" readingOrder="1"/>
    </xf>
    <xf numFmtId="0" fontId="6" fillId="0" borderId="14" xfId="0" applyFont="1" applyBorder="1"/>
    <xf numFmtId="0" fontId="9" fillId="5" borderId="13" xfId="0" applyFont="1" applyFill="1" applyBorder="1" applyAlignment="1">
      <alignment horizontal="left" vertical="top" wrapText="1" readingOrder="1"/>
    </xf>
    <xf numFmtId="0" fontId="6" fillId="0" borderId="15" xfId="0" applyFont="1" applyBorder="1"/>
    <xf numFmtId="0" fontId="4" fillId="2" borderId="1" xfId="0" applyFont="1" applyFill="1" applyBorder="1" applyAlignment="1">
      <alignment horizontal="center" vertical="center" wrapText="1" readingOrder="1"/>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5" fillId="3" borderId="3" xfId="0" applyFont="1" applyFill="1" applyBorder="1" applyAlignment="1">
      <alignment horizontal="left" vertical="top" wrapText="1" readingOrder="1"/>
    </xf>
    <xf numFmtId="0" fontId="6" fillId="0" borderId="4" xfId="0" applyFont="1" applyBorder="1"/>
    <xf numFmtId="0" fontId="6" fillId="0" borderId="5" xfId="0" applyFont="1" applyBorder="1"/>
    <xf numFmtId="0" fontId="6" fillId="0" borderId="11" xfId="0" applyFont="1" applyBorder="1"/>
    <xf numFmtId="0" fontId="0" fillId="0" borderId="0" xfId="0"/>
    <xf numFmtId="0" fontId="6" fillId="0" borderId="12" xfId="0" applyFont="1" applyBorder="1"/>
    <xf numFmtId="0" fontId="5" fillId="8" borderId="21" xfId="0" applyFont="1" applyFill="1" applyBorder="1" applyAlignment="1">
      <alignment horizontal="center" vertical="center" wrapText="1"/>
    </xf>
    <xf numFmtId="0" fontId="6" fillId="0" borderId="22" xfId="0" applyFont="1" applyBorder="1"/>
    <xf numFmtId="0" fontId="6" fillId="0" borderId="23" xfId="0" applyFont="1" applyBorder="1"/>
  </cellXfs>
  <cellStyles count="2">
    <cellStyle name="Hyperlink" xfId="1" builtinId="8"/>
    <cellStyle name="Normal" xfId="0" builtinId="0"/>
  </cellStyles>
  <dxfs count="925">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bgColor rgb="FFC6EFCE"/>
        </patternFill>
      </fill>
    </dxf>
    <dxf>
      <font>
        <color rgb="FF9C5700"/>
      </font>
      <fill>
        <patternFill>
          <bgColor rgb="FFFFEB9C"/>
        </patternFill>
      </fill>
    </dxf>
    <dxf>
      <font>
        <color theme="5" tint="-0.24994659260841701"/>
      </font>
      <fill>
        <patternFill>
          <bgColor theme="5" tint="0.59996337778862885"/>
        </patternFill>
      </fill>
    </dxf>
    <dxf>
      <font>
        <color rgb="FF9C0006"/>
      </font>
      <fill>
        <patternFill>
          <bgColor rgb="FFFFC7CE"/>
        </patternFill>
      </fill>
    </dxf>
    <dxf>
      <fill>
        <patternFill>
          <bgColor theme="6" tint="0.39994506668294322"/>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C55A11"/>
      </font>
      <fill>
        <patternFill patternType="solid">
          <fgColor rgb="FFF7CAAC"/>
          <bgColor rgb="FFF7CAAC"/>
        </patternFill>
      </fill>
    </dxf>
    <dxf>
      <font>
        <color rgb="FF9C0006"/>
      </font>
      <fill>
        <patternFill patternType="solid">
          <fgColor rgb="FFFFC7CE"/>
          <bgColor rgb="FFFFC7CE"/>
        </patternFill>
      </fill>
    </dxf>
    <dxf>
      <fill>
        <patternFill patternType="solid">
          <fgColor rgb="FFC8C8C8"/>
          <bgColor rgb="FFC8C8C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onlinelibrary.wiley.com/doi/10.1002/jmv.27934" TargetMode="External"/><Relationship Id="rId18" Type="http://schemas.openxmlformats.org/officeDocument/2006/relationships/hyperlink" Target="https://www.thelancet.com/journals/lanam/article/PIIS2667-193X(22)00029-1/fulltext" TargetMode="External"/><Relationship Id="rId26" Type="http://schemas.openxmlformats.org/officeDocument/2006/relationships/hyperlink" Target="https://www.nejm.org/doi/10.1056/NEJMoa2118691" TargetMode="External"/><Relationship Id="rId39" Type="http://schemas.openxmlformats.org/officeDocument/2006/relationships/hyperlink" Target="https://www.medrxiv.org/content/10.1101/2022.04.20.22274061v1" TargetMode="External"/><Relationship Id="rId21" Type="http://schemas.openxmlformats.org/officeDocument/2006/relationships/hyperlink" Target="https://www.thelancet.com/journals/lanam/article/PIIS2667-193X(22)00015-1/fulltext" TargetMode="External"/><Relationship Id="rId34" Type="http://schemas.openxmlformats.org/officeDocument/2006/relationships/hyperlink" Target="https://www.bmj.com/content/376/bmj-2021-069761.long" TargetMode="External"/><Relationship Id="rId42" Type="http://schemas.openxmlformats.org/officeDocument/2006/relationships/hyperlink" Target="https://www.medrxiv.org/content/10.1101/2022.04.12.22273752v1" TargetMode="External"/><Relationship Id="rId47" Type="http://schemas.openxmlformats.org/officeDocument/2006/relationships/hyperlink" Target="https://www.medrxiv.org/content/10.1101/2022.06.03.22275958v1" TargetMode="External"/><Relationship Id="rId50" Type="http://schemas.openxmlformats.org/officeDocument/2006/relationships/hyperlink" Target="https://academic.oup.com/ofid/article/9/5/ofac178/6569147" TargetMode="External"/><Relationship Id="rId55" Type="http://schemas.openxmlformats.org/officeDocument/2006/relationships/hyperlink" Target="https://journals.plos.org/plosone/article?id=10.1371/journal.pone.0270801" TargetMode="External"/><Relationship Id="rId63" Type="http://schemas.openxmlformats.org/officeDocument/2006/relationships/hyperlink" Target="https://www.nature.com/articles/s41467-022-31838-8" TargetMode="External"/><Relationship Id="rId68" Type="http://schemas.openxmlformats.org/officeDocument/2006/relationships/hyperlink" Target="https://jamanetwork.com/journals/jama/fullarticle/2796847" TargetMode="External"/><Relationship Id="rId76" Type="http://schemas.openxmlformats.org/officeDocument/2006/relationships/hyperlink" Target="https://www.ijidonline.com/article/S1201-9712(22)00664-6/fulltext" TargetMode="External"/><Relationship Id="rId84" Type="http://schemas.openxmlformats.org/officeDocument/2006/relationships/hyperlink" Target="https://www.sciencedirect.com/science/article/pii/S0264410X23002165" TargetMode="External"/><Relationship Id="rId7" Type="http://schemas.openxmlformats.org/officeDocument/2006/relationships/hyperlink" Target="http://www.nejm.org/doi/10.1056/NEJMoa2114114" TargetMode="External"/><Relationship Id="rId71" Type="http://schemas.openxmlformats.org/officeDocument/2006/relationships/hyperlink" Target="https://journals.lww.com/aidsonline/Abstract/9900/COVID_19_Vaccine_Effectiveness_among_a.126.aspx" TargetMode="External"/><Relationship Id="rId2" Type="http://schemas.openxmlformats.org/officeDocument/2006/relationships/hyperlink" Target="https://www.sciencedirect.com/science/article/pii/S0264410X21015358" TargetMode="External"/><Relationship Id="rId16" Type="http://schemas.openxmlformats.org/officeDocument/2006/relationships/hyperlink" Target="https://www.mdpi.com/2076-393X/10/1/9" TargetMode="External"/><Relationship Id="rId29" Type="http://schemas.openxmlformats.org/officeDocument/2006/relationships/hyperlink" Target="https://www.medrxiv.org/content/10.1101/2022.02.17.22270791v1" TargetMode="External"/><Relationship Id="rId11" Type="http://schemas.openxmlformats.org/officeDocument/2006/relationships/hyperlink" Target="https://www.thelancet.com/article/S0140-6736(21)02754-9/fulltext" TargetMode="External"/><Relationship Id="rId24" Type="http://schemas.openxmlformats.org/officeDocument/2006/relationships/hyperlink" Target="https://jamanetwork.com/journals/jamanetworkopen/fullarticle/2787183" TargetMode="External"/><Relationship Id="rId32" Type="http://schemas.openxmlformats.org/officeDocument/2006/relationships/hyperlink" Target="https://www.medrxiv.org/content/10.1101/2022.03.23.22272804v1" TargetMode="External"/><Relationship Id="rId37" Type="http://schemas.openxmlformats.org/officeDocument/2006/relationships/hyperlink" Target="https://www.medrxiv.org/content/10.1101/2022.03.29.22273086v1" TargetMode="External"/><Relationship Id="rId40" Type="http://schemas.openxmlformats.org/officeDocument/2006/relationships/hyperlink" Target="https://www.medrxiv.org/content/10.1101/2022.04.19.22274056v3" TargetMode="External"/><Relationship Id="rId45" Type="http://schemas.openxmlformats.org/officeDocument/2006/relationships/hyperlink" Target="https://www.medrxiv.org/content/10.1101/2022.04.29.22274483v1" TargetMode="External"/><Relationship Id="rId53" Type="http://schemas.openxmlformats.org/officeDocument/2006/relationships/hyperlink" Target="https://academic.oup.com/ageing/article-abstract/51/5/afac115/6589804" TargetMode="External"/><Relationship Id="rId58" Type="http://schemas.openxmlformats.org/officeDocument/2006/relationships/hyperlink" Target="https://www.ncbi.nlm.nih.gov/pmc/articles/PMC9289933/pdf/41467_2022_Article_31839.pdf" TargetMode="External"/><Relationship Id="rId66" Type="http://schemas.openxmlformats.org/officeDocument/2006/relationships/hyperlink" Target="https://www.nejm.org/doi/10.1056/NEJMc2210093" TargetMode="External"/><Relationship Id="rId74" Type="http://schemas.openxmlformats.org/officeDocument/2006/relationships/hyperlink" Target="https://journals.plos.org/plosmedicine/article?id=10.1371/journal.pmed.1004037" TargetMode="External"/><Relationship Id="rId79" Type="http://schemas.openxmlformats.org/officeDocument/2006/relationships/hyperlink" Target="https://bmjmedicine.bmj.com/content/1/1/e000104.abstract" TargetMode="External"/><Relationship Id="rId87" Type="http://schemas.openxmlformats.org/officeDocument/2006/relationships/comments" Target="../comments1.xml"/><Relationship Id="rId5" Type="http://schemas.openxmlformats.org/officeDocument/2006/relationships/hyperlink" Target="https://www.medrxiv.org/content/10.1101/2021.12.30.21268565v2" TargetMode="External"/><Relationship Id="rId61" Type="http://schemas.openxmlformats.org/officeDocument/2006/relationships/hyperlink" Target="https://www.medrxiv.org/content/medrxiv/early/2022/08/26/2022.08.25.22278443.full.pdf" TargetMode="External"/><Relationship Id="rId82" Type="http://schemas.openxmlformats.org/officeDocument/2006/relationships/hyperlink" Target="https://www.thelancet.com/journals/lanam/article/PIIS2667-193X(23)00039-X/fulltext" TargetMode="External"/><Relationship Id="rId19" Type="http://schemas.openxmlformats.org/officeDocument/2006/relationships/hyperlink" Target="https://www.nejm.org/doi/10.1056/NEJMoa2116063" TargetMode="External"/><Relationship Id="rId4" Type="http://schemas.openxmlformats.org/officeDocument/2006/relationships/hyperlink" Target="https://www.bmj.com/content/375/bmj-2021-068848" TargetMode="External"/><Relationship Id="rId9" Type="http://schemas.openxmlformats.org/officeDocument/2006/relationships/hyperlink" Target="http://www.nejm.org/doi/10.1056/NEJMoa2113017" TargetMode="External"/><Relationship Id="rId14" Type="http://schemas.openxmlformats.org/officeDocument/2006/relationships/hyperlink" Target="https://www.medrxiv.org/content/10.1101/2021.12.10.21267619v1" TargetMode="External"/><Relationship Id="rId22" Type="http://schemas.openxmlformats.org/officeDocument/2006/relationships/hyperlink" Target="http://www.nejm.org/doi/10.1056/NEJMoa2110345" TargetMode="External"/><Relationship Id="rId27" Type="http://schemas.openxmlformats.org/officeDocument/2006/relationships/hyperlink" Target="https://www.medrxiv.org/content/10.1101/2022.02.07.22270568v1" TargetMode="External"/><Relationship Id="rId30" Type="http://schemas.openxmlformats.org/officeDocument/2006/relationships/hyperlink" Target="https://www.journalofinfection.com/article/S0163-4453(22)00121-9/fulltext" TargetMode="External"/><Relationship Id="rId35" Type="http://schemas.openxmlformats.org/officeDocument/2006/relationships/hyperlink" Target="https://www.thelancet.com/journals/laninf/article/PIIS1473-3099(22)00146-3/fulltext" TargetMode="External"/><Relationship Id="rId43" Type="http://schemas.openxmlformats.org/officeDocument/2006/relationships/hyperlink" Target="https://journals.plos.org/plosmedicine/article?id=10.1371/journal.pmed.1004156" TargetMode="External"/><Relationship Id="rId48" Type="http://schemas.openxmlformats.org/officeDocument/2006/relationships/hyperlink" Target="https://jamanetwork.com/journals/jamanetworkopen/fullarticle/2797311" TargetMode="External"/><Relationship Id="rId56" Type="http://schemas.openxmlformats.org/officeDocument/2006/relationships/hyperlink" Target="https://www.ncbi.nlm.nih.gov/pmc/articles/PMC9244879/" TargetMode="External"/><Relationship Id="rId64" Type="http://schemas.openxmlformats.org/officeDocument/2006/relationships/hyperlink" Target="https://www.sciencedirect.com/science/article/pii/S1473309922005783?via%3Dihub" TargetMode="External"/><Relationship Id="rId69" Type="http://schemas.openxmlformats.org/officeDocument/2006/relationships/hyperlink" Target="https://www.jci.org/articles/view/160565/pdf" TargetMode="External"/><Relationship Id="rId77" Type="http://schemas.openxmlformats.org/officeDocument/2006/relationships/hyperlink" Target="https://www.medrxiv.org/content/10.1101/2023.01.04.22283762v1" TargetMode="External"/><Relationship Id="rId8" Type="http://schemas.openxmlformats.org/officeDocument/2006/relationships/hyperlink" Target="http://medrxiv.org/lookup/doi/10.1101/2021.09.15.21263613" TargetMode="External"/><Relationship Id="rId51" Type="http://schemas.openxmlformats.org/officeDocument/2006/relationships/hyperlink" Target="https://www.eurosurveillance.org/content/10.2807/1560-7917.ES.2022.27.21.2101104?crawler=true" TargetMode="External"/><Relationship Id="rId72" Type="http://schemas.openxmlformats.org/officeDocument/2006/relationships/hyperlink" Target="http://europepmc.org/abstract/MED/36259341" TargetMode="External"/><Relationship Id="rId80" Type="http://schemas.openxmlformats.org/officeDocument/2006/relationships/hyperlink" Target="https://www.thelancet.com/journals/laninf/article/PIIS1473-3099(23)00058-0/fulltext" TargetMode="External"/><Relationship Id="rId85" Type="http://schemas.openxmlformats.org/officeDocument/2006/relationships/printerSettings" Target="../printerSettings/printerSettings1.bin"/><Relationship Id="rId3" Type="http://schemas.openxmlformats.org/officeDocument/2006/relationships/hyperlink" Target="https://jamanetwork.com/journals/jama/article-abstract/2789294" TargetMode="External"/><Relationship Id="rId12" Type="http://schemas.openxmlformats.org/officeDocument/2006/relationships/hyperlink" Target="https://www.nejm.org/doi/10.1056/NEJMoa2117128" TargetMode="External"/><Relationship Id="rId17" Type="http://schemas.openxmlformats.org/officeDocument/2006/relationships/hyperlink" Target="https://www.sciencedirect.com/science/article/pii/S0264410X21016406" TargetMode="External"/><Relationship Id="rId25" Type="http://schemas.openxmlformats.org/officeDocument/2006/relationships/hyperlink" Target="https://www.bmj.com/content/bmj/379/bmj-2022-072141.full.pdf" TargetMode="External"/><Relationship Id="rId33" Type="http://schemas.openxmlformats.org/officeDocument/2006/relationships/hyperlink" Target="https://www.thelancet.com/journals/laninf/article/PIIS1473-3099(22)00309-7/fulltext" TargetMode="External"/><Relationship Id="rId38" Type="http://schemas.openxmlformats.org/officeDocument/2006/relationships/hyperlink" Target="https://www.medrxiv.org/content/10.1101/2022.04.01.22273281v1" TargetMode="External"/><Relationship Id="rId46" Type="http://schemas.openxmlformats.org/officeDocument/2006/relationships/hyperlink" Target="https://www.ncbi.nlm.nih.gov/pmc/articles/PMC9129132/" TargetMode="External"/><Relationship Id="rId59" Type="http://schemas.openxmlformats.org/officeDocument/2006/relationships/hyperlink" Target="https://academic.oup.com/ofid/article/10/1/ofac694/6965272" TargetMode="External"/><Relationship Id="rId67" Type="http://schemas.openxmlformats.org/officeDocument/2006/relationships/hyperlink" Target="https://jamanetwork.com/journals/jama/fullarticle/2796893" TargetMode="External"/><Relationship Id="rId20" Type="http://schemas.openxmlformats.org/officeDocument/2006/relationships/hyperlink" Target="https://academic.oup.com/cid/advance-article/doi/10.1093/cid/ciac290/6570607?login=false" TargetMode="External"/><Relationship Id="rId41" Type="http://schemas.openxmlformats.org/officeDocument/2006/relationships/hyperlink" Target="http://ovidsp.ovid.com/ovidweb.cgi?T=JS&amp;PAGE=reference&amp;D=empp&amp;NEWS=N&amp;AN=2017611324" TargetMode="External"/><Relationship Id="rId54" Type="http://schemas.openxmlformats.org/officeDocument/2006/relationships/hyperlink" Target="https://academic.oup.com/cid/advance-article/doi/10.1093/cid/ciac454/6603294" TargetMode="External"/><Relationship Id="rId62" Type="http://schemas.openxmlformats.org/officeDocument/2006/relationships/hyperlink" Target="https://www.medrxiv.org/content/medrxiv/early/2022/09/01/2022.08.31.22279444.full.pdf" TargetMode="External"/><Relationship Id="rId70" Type="http://schemas.openxmlformats.org/officeDocument/2006/relationships/hyperlink" Target="https://www.medrxiv.org/content/10.1101/2022.09.30.22280573v1" TargetMode="External"/><Relationship Id="rId75" Type="http://schemas.openxmlformats.org/officeDocument/2006/relationships/hyperlink" Target="https://www.nejm.org/doi/10.1056/NEJMc2211283" TargetMode="External"/><Relationship Id="rId83" Type="http://schemas.openxmlformats.org/officeDocument/2006/relationships/hyperlink" Target="https://academic.oup.com/ofid/article/10/1/ofac694/6965272" TargetMode="External"/><Relationship Id="rId1" Type="http://schemas.openxmlformats.org/officeDocument/2006/relationships/hyperlink" Target="https://www.nejm.org/doi/full/10.1056/NEJMoa2115481" TargetMode="External"/><Relationship Id="rId6" Type="http://schemas.openxmlformats.org/officeDocument/2006/relationships/hyperlink" Target="https://www.thelancet.com/journals/laninf/article/PIIS1473-3099(22)00140-2/fulltext" TargetMode="External"/><Relationship Id="rId15" Type="http://schemas.openxmlformats.org/officeDocument/2006/relationships/hyperlink" Target="https://www.thelancet.com/journals/lancet/article/PIIS0140-6736(22)00089-7/fulltext" TargetMode="External"/><Relationship Id="rId23" Type="http://schemas.openxmlformats.org/officeDocument/2006/relationships/hyperlink" Target="http://www.nejm.org/doi/10.1056/NEJMoa2110362" TargetMode="External"/><Relationship Id="rId28" Type="http://schemas.openxmlformats.org/officeDocument/2006/relationships/hyperlink" Target="https://www.nejm.org/doi/10.1056/NEJMoa2119451" TargetMode="External"/><Relationship Id="rId36" Type="http://schemas.openxmlformats.org/officeDocument/2006/relationships/hyperlink" Target="https://www.thelancet.com/journals/lancet/article/PIIS0140-6736(22)00462-7/fulltext" TargetMode="External"/><Relationship Id="rId49" Type="http://schemas.openxmlformats.org/officeDocument/2006/relationships/hyperlink" Target="https://www.nature.com/articles/s41467-022-30895-3" TargetMode="External"/><Relationship Id="rId57" Type="http://schemas.openxmlformats.org/officeDocument/2006/relationships/hyperlink" Target="https://www.ncbi.nlm.nih.gov/pmc/articles/PMC9045419/" TargetMode="External"/><Relationship Id="rId10" Type="http://schemas.openxmlformats.org/officeDocument/2006/relationships/hyperlink" Target="https://journals.plos.org/plosone/article?id=10.1371/journal.pone.0267824" TargetMode="External"/><Relationship Id="rId31" Type="http://schemas.openxmlformats.org/officeDocument/2006/relationships/hyperlink" Target="https://www.researchsquare.com/article/rs-1486018/v1" TargetMode="External"/><Relationship Id="rId44" Type="http://schemas.openxmlformats.org/officeDocument/2006/relationships/hyperlink" Target="https://www.nejm.org/doi/full/10.1056/NEJMc2202061" TargetMode="External"/><Relationship Id="rId52" Type="http://schemas.openxmlformats.org/officeDocument/2006/relationships/hyperlink" Target="https://www.sciencedirect.com/science/article/pii/S1470204522002029" TargetMode="External"/><Relationship Id="rId60" Type="http://schemas.openxmlformats.org/officeDocument/2006/relationships/hyperlink" Target="https://www.mdpi.com/2076-393X/10/7/1080" TargetMode="External"/><Relationship Id="rId65" Type="http://schemas.openxmlformats.org/officeDocument/2006/relationships/hyperlink" Target="https://academic.oup.com/ofid/article/9/9/ofac449/6693796" TargetMode="External"/><Relationship Id="rId73" Type="http://schemas.openxmlformats.org/officeDocument/2006/relationships/hyperlink" Target="https://academic.oup.com/jid/advance-article/doi/10.1093/infdis/jiac419/6763324" TargetMode="External"/><Relationship Id="rId78" Type="http://schemas.openxmlformats.org/officeDocument/2006/relationships/hyperlink" Target="https://www.medrxiv.org/content/10.1101/2023.01.09.23284335v1" TargetMode="External"/><Relationship Id="rId81" Type="http://schemas.openxmlformats.org/officeDocument/2006/relationships/hyperlink" Target="https://onlinelibrary.wiley.com/doi/10.1111/irv.13104" TargetMode="External"/><Relationship Id="rId86"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87"/>
  <sheetViews>
    <sheetView tabSelected="1" workbookViewId="0">
      <pane xSplit="2" ySplit="3" topLeftCell="V86" activePane="bottomRight" state="frozen"/>
      <selection pane="topRight" activeCell="C1" sqref="C1"/>
      <selection pane="bottomLeft" activeCell="A4" sqref="A4"/>
      <selection pane="bottomRight" activeCell="A4" sqref="A4:AA88"/>
    </sheetView>
  </sheetViews>
  <sheetFormatPr defaultColWidth="14.44140625" defaultRowHeight="15" customHeight="1" x14ac:dyDescent="0.3"/>
  <cols>
    <col min="1" max="1" width="20.5546875" style="57" customWidth="1"/>
    <col min="2" max="5" width="20.5546875" style="49" customWidth="1"/>
    <col min="6" max="6" width="15.5546875" style="49" customWidth="1"/>
    <col min="7" max="7" width="35.5546875" style="49" customWidth="1"/>
    <col min="8" max="8" width="15.5546875" style="49" customWidth="1"/>
    <col min="9" max="9" width="35.5546875" style="49" customWidth="1"/>
    <col min="10" max="10" width="15.5546875" style="49" customWidth="1"/>
    <col min="11" max="11" width="35.5546875" style="49" customWidth="1"/>
    <col min="12" max="12" width="15.5546875" style="49" customWidth="1"/>
    <col min="13" max="13" width="35.5546875" style="49" customWidth="1"/>
    <col min="14" max="14" width="15.5546875" style="49" customWidth="1"/>
    <col min="15" max="15" width="35.5546875" style="49" customWidth="1"/>
    <col min="16" max="16" width="15.5546875" style="49" customWidth="1"/>
    <col min="17" max="17" width="35.5546875" style="49" customWidth="1"/>
    <col min="18" max="18" width="15.5546875" style="49" customWidth="1"/>
    <col min="19" max="19" width="35.5546875" style="49" customWidth="1"/>
    <col min="20" max="20" width="15.5546875" style="49" customWidth="1"/>
    <col min="21" max="21" width="35.5546875" style="49" customWidth="1"/>
    <col min="22" max="22" width="15.5546875" style="49" customWidth="1"/>
    <col min="23" max="23" width="35.5546875" style="49" customWidth="1"/>
    <col min="24" max="24" width="15.5546875" style="49" customWidth="1"/>
    <col min="25" max="25" width="35.5546875" style="49" customWidth="1"/>
    <col min="26" max="26" width="15.5546875" style="49" customWidth="1"/>
    <col min="27" max="27" width="68.44140625" style="49" customWidth="1"/>
    <col min="28" max="28" width="20.5546875" customWidth="1"/>
  </cols>
  <sheetData>
    <row r="1" spans="1:28" ht="31.5" customHeight="1" x14ac:dyDescent="0.3">
      <c r="A1" s="80" t="s">
        <v>0</v>
      </c>
      <c r="B1" s="1" t="s">
        <v>1</v>
      </c>
      <c r="C1" s="83" t="s">
        <v>2</v>
      </c>
      <c r="D1" s="84"/>
      <c r="E1" s="85"/>
      <c r="F1" s="73" t="s">
        <v>3</v>
      </c>
      <c r="G1" s="74"/>
      <c r="H1" s="73" t="s">
        <v>4</v>
      </c>
      <c r="I1" s="74"/>
      <c r="J1" s="73" t="s">
        <v>5</v>
      </c>
      <c r="K1" s="74"/>
      <c r="L1" s="73" t="s">
        <v>6</v>
      </c>
      <c r="M1" s="74"/>
      <c r="N1" s="73" t="s">
        <v>7</v>
      </c>
      <c r="O1" s="74"/>
      <c r="P1" s="73" t="s">
        <v>8</v>
      </c>
      <c r="Q1" s="74"/>
      <c r="R1" s="73" t="s">
        <v>9</v>
      </c>
      <c r="S1" s="74"/>
      <c r="T1" s="73" t="s">
        <v>10</v>
      </c>
      <c r="U1" s="74"/>
      <c r="V1" s="73" t="s">
        <v>11</v>
      </c>
      <c r="W1" s="74"/>
      <c r="X1" s="73" t="s">
        <v>12</v>
      </c>
      <c r="Y1" s="74"/>
      <c r="Z1" s="73" t="s">
        <v>13</v>
      </c>
      <c r="AA1" s="75"/>
      <c r="AB1" s="2"/>
    </row>
    <row r="2" spans="1:28" ht="109.5" customHeight="1" x14ac:dyDescent="0.3">
      <c r="A2" s="81"/>
      <c r="B2" s="3"/>
      <c r="C2" s="86"/>
      <c r="D2" s="87"/>
      <c r="E2" s="88"/>
      <c r="F2" s="76" t="s">
        <v>14</v>
      </c>
      <c r="G2" s="77"/>
      <c r="H2" s="76" t="s">
        <v>15</v>
      </c>
      <c r="I2" s="77"/>
      <c r="J2" s="76" t="s">
        <v>16</v>
      </c>
      <c r="K2" s="77"/>
      <c r="L2" s="76" t="s">
        <v>17</v>
      </c>
      <c r="M2" s="77"/>
      <c r="N2" s="76" t="s">
        <v>18</v>
      </c>
      <c r="O2" s="77"/>
      <c r="P2" s="78" t="s">
        <v>19</v>
      </c>
      <c r="Q2" s="77"/>
      <c r="R2" s="76" t="s">
        <v>20</v>
      </c>
      <c r="S2" s="77"/>
      <c r="T2" s="76" t="s">
        <v>21</v>
      </c>
      <c r="U2" s="77"/>
      <c r="V2" s="76" t="s">
        <v>22</v>
      </c>
      <c r="W2" s="77"/>
      <c r="X2" s="76" t="s">
        <v>23</v>
      </c>
      <c r="Y2" s="77"/>
      <c r="Z2" s="76" t="s">
        <v>24</v>
      </c>
      <c r="AA2" s="79"/>
      <c r="AB2" s="4"/>
    </row>
    <row r="3" spans="1:28" ht="16.5" customHeight="1" x14ac:dyDescent="0.3">
      <c r="A3" s="82"/>
      <c r="B3" s="5"/>
      <c r="C3" s="6" t="s">
        <v>25</v>
      </c>
      <c r="D3" s="6" t="s">
        <v>26</v>
      </c>
      <c r="E3" s="6" t="s">
        <v>27</v>
      </c>
      <c r="F3" s="7" t="s">
        <v>28</v>
      </c>
      <c r="G3" s="7" t="s">
        <v>29</v>
      </c>
      <c r="H3" s="7" t="s">
        <v>28</v>
      </c>
      <c r="I3" s="7" t="s">
        <v>30</v>
      </c>
      <c r="J3" s="7" t="s">
        <v>28</v>
      </c>
      <c r="K3" s="7" t="s">
        <v>30</v>
      </c>
      <c r="L3" s="7" t="s">
        <v>28</v>
      </c>
      <c r="M3" s="7" t="s">
        <v>30</v>
      </c>
      <c r="N3" s="7" t="s">
        <v>28</v>
      </c>
      <c r="O3" s="7" t="s">
        <v>30</v>
      </c>
      <c r="P3" s="7" t="s">
        <v>28</v>
      </c>
      <c r="Q3" s="7" t="s">
        <v>30</v>
      </c>
      <c r="R3" s="7" t="s">
        <v>28</v>
      </c>
      <c r="S3" s="7" t="s">
        <v>30</v>
      </c>
      <c r="T3" s="7" t="s">
        <v>28</v>
      </c>
      <c r="U3" s="7" t="s">
        <v>30</v>
      </c>
      <c r="V3" s="7" t="s">
        <v>28</v>
      </c>
      <c r="W3" s="7" t="s">
        <v>30</v>
      </c>
      <c r="X3" s="7" t="s">
        <v>28</v>
      </c>
      <c r="Y3" s="7" t="s">
        <v>30</v>
      </c>
      <c r="Z3" s="7" t="s">
        <v>28</v>
      </c>
      <c r="AA3" s="7" t="s">
        <v>30</v>
      </c>
      <c r="AB3" s="8"/>
    </row>
    <row r="4" spans="1:28" s="31" customFormat="1" ht="86.4" x14ac:dyDescent="0.3">
      <c r="A4" s="27" t="s">
        <v>31</v>
      </c>
      <c r="B4" s="30" t="s">
        <v>32</v>
      </c>
      <c r="C4" s="36" t="s">
        <v>33</v>
      </c>
      <c r="D4" s="36" t="s">
        <v>34</v>
      </c>
      <c r="E4" s="36" t="s">
        <v>35</v>
      </c>
      <c r="F4" s="36" t="s">
        <v>36</v>
      </c>
      <c r="G4" s="36" t="s">
        <v>37</v>
      </c>
      <c r="H4" s="36" t="s">
        <v>36</v>
      </c>
      <c r="I4" s="36" t="s">
        <v>38</v>
      </c>
      <c r="J4" s="36" t="s">
        <v>36</v>
      </c>
      <c r="K4" s="38" t="s">
        <v>693</v>
      </c>
      <c r="L4" s="36" t="s">
        <v>36</v>
      </c>
      <c r="M4" s="36" t="s">
        <v>39</v>
      </c>
      <c r="N4" s="36" t="s">
        <v>40</v>
      </c>
      <c r="O4" s="36" t="s">
        <v>41</v>
      </c>
      <c r="P4" s="36" t="s">
        <v>36</v>
      </c>
      <c r="Q4" s="39" t="s">
        <v>42</v>
      </c>
      <c r="R4" s="36" t="s">
        <v>36</v>
      </c>
      <c r="S4" s="39" t="s">
        <v>43</v>
      </c>
      <c r="T4" s="36" t="s">
        <v>36</v>
      </c>
      <c r="U4" s="36" t="s">
        <v>44</v>
      </c>
      <c r="V4" s="36" t="s">
        <v>36</v>
      </c>
      <c r="W4" s="36" t="s">
        <v>45</v>
      </c>
      <c r="X4" s="36" t="s">
        <v>36</v>
      </c>
      <c r="Y4" s="36" t="s">
        <v>46</v>
      </c>
      <c r="Z4" s="36" t="s">
        <v>40</v>
      </c>
      <c r="AA4" s="40" t="s">
        <v>47</v>
      </c>
      <c r="AB4" s="41"/>
    </row>
    <row r="5" spans="1:28" s="31" customFormat="1" ht="86.4" x14ac:dyDescent="0.3">
      <c r="A5" s="27" t="s">
        <v>48</v>
      </c>
      <c r="B5" s="30" t="s">
        <v>49</v>
      </c>
      <c r="C5" s="36" t="s">
        <v>50</v>
      </c>
      <c r="D5" s="36" t="s">
        <v>51</v>
      </c>
      <c r="E5" s="36" t="s">
        <v>52</v>
      </c>
      <c r="F5" s="36" t="s">
        <v>40</v>
      </c>
      <c r="G5" s="36" t="s">
        <v>53</v>
      </c>
      <c r="H5" s="36" t="s">
        <v>36</v>
      </c>
      <c r="I5" s="36" t="s">
        <v>54</v>
      </c>
      <c r="J5" s="36" t="s">
        <v>36</v>
      </c>
      <c r="K5" s="36" t="s">
        <v>54</v>
      </c>
      <c r="L5" s="36" t="s">
        <v>36</v>
      </c>
      <c r="M5" s="36" t="s">
        <v>55</v>
      </c>
      <c r="N5" s="36" t="s">
        <v>56</v>
      </c>
      <c r="O5" s="36" t="s">
        <v>57</v>
      </c>
      <c r="P5" s="36" t="s">
        <v>36</v>
      </c>
      <c r="Q5" s="40" t="s">
        <v>58</v>
      </c>
      <c r="R5" s="36" t="s">
        <v>36</v>
      </c>
      <c r="S5" s="36" t="s">
        <v>59</v>
      </c>
      <c r="T5" s="36" t="s">
        <v>36</v>
      </c>
      <c r="U5" s="36" t="s">
        <v>44</v>
      </c>
      <c r="V5" s="36" t="s">
        <v>36</v>
      </c>
      <c r="W5" s="36" t="s">
        <v>60</v>
      </c>
      <c r="X5" s="36" t="s">
        <v>36</v>
      </c>
      <c r="Y5" s="36" t="s">
        <v>46</v>
      </c>
      <c r="Z5" s="36" t="s">
        <v>40</v>
      </c>
      <c r="AA5" s="40" t="s">
        <v>61</v>
      </c>
      <c r="AB5" s="41"/>
    </row>
    <row r="6" spans="1:28" s="31" customFormat="1" ht="72" x14ac:dyDescent="0.3">
      <c r="A6" s="27" t="s">
        <v>62</v>
      </c>
      <c r="B6" s="30" t="s">
        <v>63</v>
      </c>
      <c r="C6" s="36" t="s">
        <v>64</v>
      </c>
      <c r="D6" s="36" t="s">
        <v>65</v>
      </c>
      <c r="E6" s="36" t="s">
        <v>66</v>
      </c>
      <c r="F6" s="36" t="s">
        <v>36</v>
      </c>
      <c r="G6" s="36" t="s">
        <v>67</v>
      </c>
      <c r="H6" s="36" t="s">
        <v>68</v>
      </c>
      <c r="I6" s="36" t="s">
        <v>69</v>
      </c>
      <c r="J6" s="36" t="s">
        <v>36</v>
      </c>
      <c r="K6" s="36" t="s">
        <v>54</v>
      </c>
      <c r="L6" s="36" t="s">
        <v>40</v>
      </c>
      <c r="M6" s="36" t="s">
        <v>70</v>
      </c>
      <c r="N6" s="36" t="s">
        <v>36</v>
      </c>
      <c r="O6" s="36" t="s">
        <v>71</v>
      </c>
      <c r="P6" s="36" t="s">
        <v>36</v>
      </c>
      <c r="Q6" s="39" t="s">
        <v>72</v>
      </c>
      <c r="R6" s="36" t="s">
        <v>56</v>
      </c>
      <c r="S6" s="36" t="s">
        <v>73</v>
      </c>
      <c r="T6" s="36" t="s">
        <v>36</v>
      </c>
      <c r="U6" s="36" t="s">
        <v>74</v>
      </c>
      <c r="V6" s="36" t="s">
        <v>68</v>
      </c>
      <c r="W6" s="36" t="s">
        <v>75</v>
      </c>
      <c r="X6" s="36" t="s">
        <v>36</v>
      </c>
      <c r="Y6" s="36" t="s">
        <v>76</v>
      </c>
      <c r="Z6" s="36" t="s">
        <v>68</v>
      </c>
      <c r="AA6" s="36" t="s">
        <v>77</v>
      </c>
      <c r="AB6" s="41"/>
    </row>
    <row r="7" spans="1:28" s="31" customFormat="1" ht="144" x14ac:dyDescent="0.3">
      <c r="A7" s="27" t="s">
        <v>78</v>
      </c>
      <c r="B7" s="30" t="s">
        <v>79</v>
      </c>
      <c r="C7" s="36" t="s">
        <v>80</v>
      </c>
      <c r="D7" s="36" t="s">
        <v>81</v>
      </c>
      <c r="E7" s="36" t="s">
        <v>82</v>
      </c>
      <c r="F7" s="36" t="s">
        <v>40</v>
      </c>
      <c r="G7" s="36" t="s">
        <v>83</v>
      </c>
      <c r="H7" s="36" t="s">
        <v>40</v>
      </c>
      <c r="I7" s="36" t="s">
        <v>84</v>
      </c>
      <c r="J7" s="36" t="s">
        <v>40</v>
      </c>
      <c r="K7" s="36" t="s">
        <v>85</v>
      </c>
      <c r="L7" s="36" t="s">
        <v>40</v>
      </c>
      <c r="M7" s="36" t="s">
        <v>86</v>
      </c>
      <c r="N7" s="36" t="s">
        <v>36</v>
      </c>
      <c r="O7" s="36" t="s">
        <v>71</v>
      </c>
      <c r="P7" s="36" t="s">
        <v>36</v>
      </c>
      <c r="Q7" s="39" t="s">
        <v>72</v>
      </c>
      <c r="R7" s="36" t="s">
        <v>36</v>
      </c>
      <c r="S7" s="36" t="s">
        <v>59</v>
      </c>
      <c r="T7" s="36" t="s">
        <v>36</v>
      </c>
      <c r="U7" s="36" t="s">
        <v>74</v>
      </c>
      <c r="V7" s="36" t="s">
        <v>68</v>
      </c>
      <c r="W7" s="36" t="s">
        <v>87</v>
      </c>
      <c r="X7" s="36" t="s">
        <v>36</v>
      </c>
      <c r="Y7" s="36" t="s">
        <v>76</v>
      </c>
      <c r="Z7" s="36" t="s">
        <v>68</v>
      </c>
      <c r="AA7" s="36" t="s">
        <v>88</v>
      </c>
      <c r="AB7" s="42"/>
    </row>
    <row r="8" spans="1:28" s="31" customFormat="1" ht="144" x14ac:dyDescent="0.3">
      <c r="A8" s="27" t="s">
        <v>89</v>
      </c>
      <c r="B8" s="30" t="s">
        <v>90</v>
      </c>
      <c r="C8" s="36" t="s">
        <v>91</v>
      </c>
      <c r="D8" s="36" t="s">
        <v>92</v>
      </c>
      <c r="E8" s="36" t="s">
        <v>93</v>
      </c>
      <c r="F8" s="36" t="s">
        <v>36</v>
      </c>
      <c r="G8" s="39" t="s">
        <v>94</v>
      </c>
      <c r="H8" s="36" t="s">
        <v>36</v>
      </c>
      <c r="I8" s="36" t="s">
        <v>95</v>
      </c>
      <c r="J8" s="36" t="s">
        <v>36</v>
      </c>
      <c r="K8" s="36" t="s">
        <v>96</v>
      </c>
      <c r="L8" s="36" t="s">
        <v>36</v>
      </c>
      <c r="M8" s="36" t="s">
        <v>97</v>
      </c>
      <c r="N8" s="36" t="s">
        <v>36</v>
      </c>
      <c r="O8" s="39" t="s">
        <v>98</v>
      </c>
      <c r="P8" s="36" t="s">
        <v>36</v>
      </c>
      <c r="Q8" s="39" t="s">
        <v>99</v>
      </c>
      <c r="R8" s="36" t="s">
        <v>36</v>
      </c>
      <c r="S8" s="36" t="s">
        <v>100</v>
      </c>
      <c r="T8" s="36" t="s">
        <v>36</v>
      </c>
      <c r="U8" s="36" t="s">
        <v>101</v>
      </c>
      <c r="V8" s="36" t="s">
        <v>36</v>
      </c>
      <c r="W8" s="36" t="s">
        <v>102</v>
      </c>
      <c r="X8" s="36" t="s">
        <v>36</v>
      </c>
      <c r="Y8" s="36" t="s">
        <v>76</v>
      </c>
      <c r="Z8" s="36" t="s">
        <v>36</v>
      </c>
      <c r="AA8" s="36"/>
      <c r="AB8" s="42"/>
    </row>
    <row r="9" spans="1:28" s="31" customFormat="1" ht="72" x14ac:dyDescent="0.3">
      <c r="A9" s="27" t="s">
        <v>103</v>
      </c>
      <c r="B9" s="30" t="s">
        <v>104</v>
      </c>
      <c r="C9" s="36" t="s">
        <v>105</v>
      </c>
      <c r="D9" s="36" t="s">
        <v>106</v>
      </c>
      <c r="E9" s="36" t="s">
        <v>107</v>
      </c>
      <c r="F9" s="36" t="s">
        <v>36</v>
      </c>
      <c r="G9" s="36" t="s">
        <v>108</v>
      </c>
      <c r="H9" s="36" t="s">
        <v>36</v>
      </c>
      <c r="I9" s="36" t="s">
        <v>109</v>
      </c>
      <c r="J9" s="36" t="s">
        <v>36</v>
      </c>
      <c r="K9" s="36" t="s">
        <v>54</v>
      </c>
      <c r="L9" s="36" t="s">
        <v>36</v>
      </c>
      <c r="M9" s="36" t="s">
        <v>97</v>
      </c>
      <c r="N9" s="36" t="s">
        <v>40</v>
      </c>
      <c r="O9" s="36" t="s">
        <v>110</v>
      </c>
      <c r="P9" s="36" t="s">
        <v>36</v>
      </c>
      <c r="Q9" s="36" t="s">
        <v>111</v>
      </c>
      <c r="R9" s="36" t="s">
        <v>36</v>
      </c>
      <c r="S9" s="36" t="s">
        <v>112</v>
      </c>
      <c r="T9" s="36" t="s">
        <v>36</v>
      </c>
      <c r="U9" s="36" t="s">
        <v>113</v>
      </c>
      <c r="V9" s="36" t="s">
        <v>68</v>
      </c>
      <c r="W9" s="36" t="s">
        <v>114</v>
      </c>
      <c r="X9" s="36" t="s">
        <v>36</v>
      </c>
      <c r="Y9" s="36" t="s">
        <v>76</v>
      </c>
      <c r="Z9" s="36" t="s">
        <v>68</v>
      </c>
      <c r="AA9" s="36" t="s">
        <v>115</v>
      </c>
      <c r="AB9" s="41"/>
    </row>
    <row r="10" spans="1:28" s="31" customFormat="1" ht="43.2" x14ac:dyDescent="0.3">
      <c r="A10" s="27" t="s">
        <v>116</v>
      </c>
      <c r="B10" s="30" t="s">
        <v>117</v>
      </c>
      <c r="C10" s="36" t="s">
        <v>118</v>
      </c>
      <c r="D10" s="36" t="s">
        <v>34</v>
      </c>
      <c r="E10" s="36" t="s">
        <v>119</v>
      </c>
      <c r="F10" s="36" t="s">
        <v>40</v>
      </c>
      <c r="G10" s="39" t="s">
        <v>120</v>
      </c>
      <c r="H10" s="36" t="s">
        <v>36</v>
      </c>
      <c r="I10" s="36" t="s">
        <v>109</v>
      </c>
      <c r="J10" s="36" t="s">
        <v>36</v>
      </c>
      <c r="K10" s="36" t="s">
        <v>121</v>
      </c>
      <c r="L10" s="36" t="s">
        <v>40</v>
      </c>
      <c r="M10" s="36" t="s">
        <v>122</v>
      </c>
      <c r="N10" s="36" t="s">
        <v>36</v>
      </c>
      <c r="O10" s="36" t="s">
        <v>123</v>
      </c>
      <c r="P10" s="36" t="s">
        <v>36</v>
      </c>
      <c r="Q10" s="36" t="s">
        <v>111</v>
      </c>
      <c r="R10" s="36" t="s">
        <v>36</v>
      </c>
      <c r="S10" s="36" t="s">
        <v>124</v>
      </c>
      <c r="T10" s="36" t="s">
        <v>36</v>
      </c>
      <c r="U10" s="36" t="s">
        <v>125</v>
      </c>
      <c r="V10" s="36" t="s">
        <v>68</v>
      </c>
      <c r="W10" s="36" t="s">
        <v>126</v>
      </c>
      <c r="X10" s="36" t="s">
        <v>36</v>
      </c>
      <c r="Y10" s="36" t="s">
        <v>76</v>
      </c>
      <c r="Z10" s="36" t="s">
        <v>68</v>
      </c>
      <c r="AA10" s="36" t="s">
        <v>127</v>
      </c>
      <c r="AB10" s="41"/>
    </row>
    <row r="11" spans="1:28" s="31" customFormat="1" ht="72" x14ac:dyDescent="0.3">
      <c r="A11" s="27" t="s">
        <v>128</v>
      </c>
      <c r="B11" s="30" t="s">
        <v>129</v>
      </c>
      <c r="C11" s="36" t="s">
        <v>130</v>
      </c>
      <c r="D11" s="36" t="s">
        <v>131</v>
      </c>
      <c r="E11" s="36" t="s">
        <v>132</v>
      </c>
      <c r="F11" s="36" t="s">
        <v>40</v>
      </c>
      <c r="G11" s="36" t="s">
        <v>133</v>
      </c>
      <c r="H11" s="36" t="s">
        <v>36</v>
      </c>
      <c r="I11" s="36" t="s">
        <v>134</v>
      </c>
      <c r="J11" s="36" t="s">
        <v>36</v>
      </c>
      <c r="K11" s="36" t="s">
        <v>54</v>
      </c>
      <c r="L11" s="36" t="s">
        <v>36</v>
      </c>
      <c r="M11" s="36" t="s">
        <v>135</v>
      </c>
      <c r="N11" s="36" t="s">
        <v>56</v>
      </c>
      <c r="O11" s="36" t="s">
        <v>57</v>
      </c>
      <c r="P11" s="36" t="s">
        <v>36</v>
      </c>
      <c r="Q11" s="39" t="s">
        <v>72</v>
      </c>
      <c r="R11" s="36" t="s">
        <v>68</v>
      </c>
      <c r="S11" s="36" t="s">
        <v>136</v>
      </c>
      <c r="T11" s="36" t="s">
        <v>36</v>
      </c>
      <c r="U11" s="36" t="s">
        <v>74</v>
      </c>
      <c r="V11" s="36" t="s">
        <v>68</v>
      </c>
      <c r="W11" s="36" t="s">
        <v>137</v>
      </c>
      <c r="X11" s="36" t="s">
        <v>40</v>
      </c>
      <c r="Y11" s="36" t="s">
        <v>138</v>
      </c>
      <c r="Z11" s="36" t="s">
        <v>68</v>
      </c>
      <c r="AA11" s="36" t="s">
        <v>139</v>
      </c>
      <c r="AB11" s="41"/>
    </row>
    <row r="12" spans="1:28" s="31" customFormat="1" ht="57.6" x14ac:dyDescent="0.3">
      <c r="A12" s="32" t="s">
        <v>140</v>
      </c>
      <c r="B12" s="30" t="s">
        <v>141</v>
      </c>
      <c r="C12" s="36" t="s">
        <v>64</v>
      </c>
      <c r="D12" s="36" t="s">
        <v>106</v>
      </c>
      <c r="E12" s="36" t="s">
        <v>142</v>
      </c>
      <c r="F12" s="36" t="s">
        <v>36</v>
      </c>
      <c r="G12" s="36" t="s">
        <v>143</v>
      </c>
      <c r="H12" s="36" t="s">
        <v>36</v>
      </c>
      <c r="I12" s="36" t="s">
        <v>144</v>
      </c>
      <c r="J12" s="36" t="s">
        <v>36</v>
      </c>
      <c r="K12" s="36" t="s">
        <v>145</v>
      </c>
      <c r="L12" s="36" t="s">
        <v>36</v>
      </c>
      <c r="M12" s="36" t="s">
        <v>146</v>
      </c>
      <c r="N12" s="36" t="s">
        <v>36</v>
      </c>
      <c r="O12" s="36" t="s">
        <v>147</v>
      </c>
      <c r="P12" s="36" t="s">
        <v>56</v>
      </c>
      <c r="Q12" s="37" t="s">
        <v>148</v>
      </c>
      <c r="R12" s="36" t="s">
        <v>36</v>
      </c>
      <c r="S12" s="36" t="s">
        <v>149</v>
      </c>
      <c r="T12" s="36" t="s">
        <v>40</v>
      </c>
      <c r="U12" s="36" t="s">
        <v>150</v>
      </c>
      <c r="V12" s="36" t="s">
        <v>36</v>
      </c>
      <c r="W12" s="36" t="s">
        <v>143</v>
      </c>
      <c r="X12" s="36" t="s">
        <v>36</v>
      </c>
      <c r="Y12" s="36" t="s">
        <v>151</v>
      </c>
      <c r="Z12" s="36" t="s">
        <v>36</v>
      </c>
      <c r="AA12" s="36" t="s">
        <v>152</v>
      </c>
      <c r="AB12" s="41"/>
    </row>
    <row r="13" spans="1:28" s="31" customFormat="1" ht="100.8" x14ac:dyDescent="0.3">
      <c r="A13" s="27" t="s">
        <v>153</v>
      </c>
      <c r="B13" s="30" t="s">
        <v>154</v>
      </c>
      <c r="C13" s="36" t="s">
        <v>155</v>
      </c>
      <c r="D13" s="36" t="s">
        <v>156</v>
      </c>
      <c r="E13" s="36" t="s">
        <v>157</v>
      </c>
      <c r="F13" s="36" t="s">
        <v>40</v>
      </c>
      <c r="G13" s="36" t="s">
        <v>158</v>
      </c>
      <c r="H13" s="36" t="s">
        <v>36</v>
      </c>
      <c r="I13" s="36" t="s">
        <v>159</v>
      </c>
      <c r="J13" s="36" t="s">
        <v>40</v>
      </c>
      <c r="K13" s="36" t="s">
        <v>85</v>
      </c>
      <c r="L13" s="36" t="s">
        <v>40</v>
      </c>
      <c r="M13" s="36" t="s">
        <v>160</v>
      </c>
      <c r="N13" s="36" t="s">
        <v>36</v>
      </c>
      <c r="O13" s="36" t="s">
        <v>161</v>
      </c>
      <c r="P13" s="36" t="s">
        <v>40</v>
      </c>
      <c r="Q13" s="39" t="s">
        <v>162</v>
      </c>
      <c r="R13" s="36" t="s">
        <v>68</v>
      </c>
      <c r="S13" s="36" t="s">
        <v>163</v>
      </c>
      <c r="T13" s="36" t="s">
        <v>36</v>
      </c>
      <c r="U13" s="36" t="s">
        <v>164</v>
      </c>
      <c r="V13" s="36" t="s">
        <v>40</v>
      </c>
      <c r="W13" s="36" t="s">
        <v>165</v>
      </c>
      <c r="X13" s="36" t="s">
        <v>36</v>
      </c>
      <c r="Y13" s="36" t="s">
        <v>76</v>
      </c>
      <c r="Z13" s="36" t="s">
        <v>68</v>
      </c>
      <c r="AA13" s="36" t="s">
        <v>166</v>
      </c>
      <c r="AB13" s="41"/>
    </row>
    <row r="14" spans="1:28" s="31" customFormat="1" ht="144" x14ac:dyDescent="0.3">
      <c r="A14" s="27" t="s">
        <v>167</v>
      </c>
      <c r="B14" s="30" t="s">
        <v>168</v>
      </c>
      <c r="C14" s="36" t="s">
        <v>694</v>
      </c>
      <c r="D14" s="36" t="s">
        <v>169</v>
      </c>
      <c r="E14" s="36" t="s">
        <v>170</v>
      </c>
      <c r="F14" s="36" t="s">
        <v>36</v>
      </c>
      <c r="G14" s="36" t="s">
        <v>171</v>
      </c>
      <c r="H14" s="36" t="s">
        <v>36</v>
      </c>
      <c r="I14" s="36" t="s">
        <v>172</v>
      </c>
      <c r="J14" s="36" t="s">
        <v>36</v>
      </c>
      <c r="K14" s="36" t="s">
        <v>173</v>
      </c>
      <c r="L14" s="36" t="s">
        <v>40</v>
      </c>
      <c r="M14" s="36" t="s">
        <v>122</v>
      </c>
      <c r="N14" s="36" t="s">
        <v>68</v>
      </c>
      <c r="O14" s="36" t="s">
        <v>174</v>
      </c>
      <c r="P14" s="36" t="s">
        <v>36</v>
      </c>
      <c r="Q14" s="36" t="s">
        <v>175</v>
      </c>
      <c r="R14" s="36" t="s">
        <v>36</v>
      </c>
      <c r="S14" s="36" t="s">
        <v>59</v>
      </c>
      <c r="T14" s="36" t="s">
        <v>36</v>
      </c>
      <c r="U14" s="36" t="s">
        <v>74</v>
      </c>
      <c r="V14" s="36" t="s">
        <v>68</v>
      </c>
      <c r="W14" s="36" t="s">
        <v>176</v>
      </c>
      <c r="X14" s="36" t="s">
        <v>36</v>
      </c>
      <c r="Y14" s="36" t="s">
        <v>46</v>
      </c>
      <c r="Z14" s="36" t="s">
        <v>68</v>
      </c>
      <c r="AA14" s="36" t="s">
        <v>177</v>
      </c>
      <c r="AB14" s="41"/>
    </row>
    <row r="15" spans="1:28" s="31" customFormat="1" ht="57.6" x14ac:dyDescent="0.3">
      <c r="A15" s="27" t="s">
        <v>178</v>
      </c>
      <c r="B15" s="30" t="s">
        <v>179</v>
      </c>
      <c r="C15" s="36" t="s">
        <v>180</v>
      </c>
      <c r="D15" s="36" t="s">
        <v>34</v>
      </c>
      <c r="E15" s="36" t="s">
        <v>181</v>
      </c>
      <c r="F15" s="36" t="s">
        <v>40</v>
      </c>
      <c r="G15" s="36" t="s">
        <v>182</v>
      </c>
      <c r="H15" s="36" t="s">
        <v>40</v>
      </c>
      <c r="I15" s="39" t="s">
        <v>183</v>
      </c>
      <c r="J15" s="36" t="s">
        <v>36</v>
      </c>
      <c r="K15" s="36" t="s">
        <v>184</v>
      </c>
      <c r="L15" s="36" t="s">
        <v>40</v>
      </c>
      <c r="M15" s="36" t="s">
        <v>185</v>
      </c>
      <c r="N15" s="36" t="s">
        <v>36</v>
      </c>
      <c r="O15" s="39" t="s">
        <v>186</v>
      </c>
      <c r="P15" s="36" t="s">
        <v>36</v>
      </c>
      <c r="Q15" s="39" t="s">
        <v>187</v>
      </c>
      <c r="R15" s="36" t="s">
        <v>68</v>
      </c>
      <c r="S15" s="36" t="s">
        <v>74</v>
      </c>
      <c r="T15" s="36" t="s">
        <v>36</v>
      </c>
      <c r="U15" s="36" t="s">
        <v>188</v>
      </c>
      <c r="V15" s="36" t="s">
        <v>68</v>
      </c>
      <c r="W15" s="36" t="s">
        <v>189</v>
      </c>
      <c r="X15" s="36" t="s">
        <v>36</v>
      </c>
      <c r="Y15" s="36" t="s">
        <v>46</v>
      </c>
      <c r="Z15" s="36" t="s">
        <v>68</v>
      </c>
      <c r="AA15" s="36" t="s">
        <v>190</v>
      </c>
      <c r="AB15" s="41"/>
    </row>
    <row r="16" spans="1:28" s="31" customFormat="1" ht="43.2" x14ac:dyDescent="0.3">
      <c r="A16" s="27" t="s">
        <v>191</v>
      </c>
      <c r="B16" s="30" t="s">
        <v>192</v>
      </c>
      <c r="C16" s="36" t="s">
        <v>193</v>
      </c>
      <c r="D16" s="36" t="s">
        <v>34</v>
      </c>
      <c r="E16" s="36" t="s">
        <v>194</v>
      </c>
      <c r="F16" s="36" t="s">
        <v>40</v>
      </c>
      <c r="G16" s="36" t="s">
        <v>195</v>
      </c>
      <c r="H16" s="36" t="s">
        <v>36</v>
      </c>
      <c r="I16" s="36" t="s">
        <v>196</v>
      </c>
      <c r="J16" s="36" t="s">
        <v>36</v>
      </c>
      <c r="K16" s="36" t="s">
        <v>54</v>
      </c>
      <c r="L16" s="36" t="s">
        <v>56</v>
      </c>
      <c r="M16" s="36" t="s">
        <v>55</v>
      </c>
      <c r="N16" s="36" t="s">
        <v>56</v>
      </c>
      <c r="O16" s="36" t="s">
        <v>57</v>
      </c>
      <c r="P16" s="36" t="s">
        <v>40</v>
      </c>
      <c r="Q16" s="39" t="s">
        <v>197</v>
      </c>
      <c r="R16" s="36" t="s">
        <v>68</v>
      </c>
      <c r="S16" s="36" t="s">
        <v>74</v>
      </c>
      <c r="T16" s="36" t="s">
        <v>36</v>
      </c>
      <c r="U16" s="36" t="s">
        <v>74</v>
      </c>
      <c r="V16" s="36" t="s">
        <v>68</v>
      </c>
      <c r="W16" s="36" t="s">
        <v>198</v>
      </c>
      <c r="X16" s="36" t="s">
        <v>36</v>
      </c>
      <c r="Y16" s="36" t="s">
        <v>76</v>
      </c>
      <c r="Z16" s="36" t="s">
        <v>68</v>
      </c>
      <c r="AA16" s="36" t="s">
        <v>199</v>
      </c>
      <c r="AB16" s="41"/>
    </row>
    <row r="17" spans="1:28" s="31" customFormat="1" ht="244.8" x14ac:dyDescent="0.3">
      <c r="A17" s="27" t="s">
        <v>200</v>
      </c>
      <c r="B17" s="30" t="s">
        <v>201</v>
      </c>
      <c r="C17" s="36" t="s">
        <v>202</v>
      </c>
      <c r="D17" s="36" t="s">
        <v>203</v>
      </c>
      <c r="E17" s="36" t="s">
        <v>204</v>
      </c>
      <c r="F17" s="36" t="s">
        <v>40</v>
      </c>
      <c r="G17" s="36" t="s">
        <v>205</v>
      </c>
      <c r="H17" s="36" t="s">
        <v>36</v>
      </c>
      <c r="I17" s="36" t="s">
        <v>206</v>
      </c>
      <c r="J17" s="36" t="s">
        <v>36</v>
      </c>
      <c r="K17" s="36" t="s">
        <v>207</v>
      </c>
      <c r="L17" s="36" t="s">
        <v>40</v>
      </c>
      <c r="M17" s="36" t="s">
        <v>208</v>
      </c>
      <c r="N17" s="36" t="s">
        <v>36</v>
      </c>
      <c r="O17" s="36" t="s">
        <v>209</v>
      </c>
      <c r="P17" s="36" t="s">
        <v>36</v>
      </c>
      <c r="Q17" s="39" t="s">
        <v>210</v>
      </c>
      <c r="R17" s="36" t="s">
        <v>36</v>
      </c>
      <c r="S17" s="36" t="s">
        <v>211</v>
      </c>
      <c r="T17" s="36" t="s">
        <v>36</v>
      </c>
      <c r="U17" s="36" t="s">
        <v>212</v>
      </c>
      <c r="V17" s="36" t="s">
        <v>40</v>
      </c>
      <c r="W17" s="36" t="s">
        <v>213</v>
      </c>
      <c r="X17" s="36" t="s">
        <v>40</v>
      </c>
      <c r="Y17" s="36" t="s">
        <v>214</v>
      </c>
      <c r="Z17" s="36" t="s">
        <v>40</v>
      </c>
      <c r="AA17" s="36" t="s">
        <v>215</v>
      </c>
      <c r="AB17" s="41"/>
    </row>
    <row r="18" spans="1:28" s="31" customFormat="1" ht="115.2" x14ac:dyDescent="0.3">
      <c r="A18" s="27" t="s">
        <v>216</v>
      </c>
      <c r="B18" s="30" t="s">
        <v>217</v>
      </c>
      <c r="C18" s="36" t="s">
        <v>218</v>
      </c>
      <c r="D18" s="36" t="s">
        <v>34</v>
      </c>
      <c r="E18" s="36" t="s">
        <v>219</v>
      </c>
      <c r="F18" s="36" t="s">
        <v>40</v>
      </c>
      <c r="G18" s="36" t="s">
        <v>220</v>
      </c>
      <c r="H18" s="36" t="s">
        <v>36</v>
      </c>
      <c r="I18" s="36" t="s">
        <v>196</v>
      </c>
      <c r="J18" s="36" t="s">
        <v>36</v>
      </c>
      <c r="K18" s="36" t="s">
        <v>54</v>
      </c>
      <c r="L18" s="36" t="s">
        <v>56</v>
      </c>
      <c r="M18" s="39" t="s">
        <v>55</v>
      </c>
      <c r="N18" s="36" t="s">
        <v>56</v>
      </c>
      <c r="O18" s="39" t="s">
        <v>221</v>
      </c>
      <c r="P18" s="36" t="s">
        <v>36</v>
      </c>
      <c r="Q18" s="39" t="s">
        <v>222</v>
      </c>
      <c r="R18" s="36" t="s">
        <v>36</v>
      </c>
      <c r="S18" s="39" t="s">
        <v>223</v>
      </c>
      <c r="T18" s="36" t="s">
        <v>36</v>
      </c>
      <c r="U18" s="36" t="s">
        <v>74</v>
      </c>
      <c r="V18" s="36" t="s">
        <v>68</v>
      </c>
      <c r="W18" s="36" t="s">
        <v>224</v>
      </c>
      <c r="X18" s="36" t="s">
        <v>36</v>
      </c>
      <c r="Y18" s="36" t="s">
        <v>76</v>
      </c>
      <c r="Z18" s="36" t="s">
        <v>68</v>
      </c>
      <c r="AA18" s="36" t="s">
        <v>225</v>
      </c>
      <c r="AB18" s="41"/>
    </row>
    <row r="19" spans="1:28" s="31" customFormat="1" ht="72" x14ac:dyDescent="0.3">
      <c r="A19" s="27" t="s">
        <v>226</v>
      </c>
      <c r="B19" s="30" t="s">
        <v>227</v>
      </c>
      <c r="C19" s="36" t="s">
        <v>228</v>
      </c>
      <c r="D19" s="36" t="s">
        <v>229</v>
      </c>
      <c r="E19" s="36" t="s">
        <v>230</v>
      </c>
      <c r="F19" s="36" t="s">
        <v>40</v>
      </c>
      <c r="G19" s="36" t="s">
        <v>220</v>
      </c>
      <c r="H19" s="36" t="s">
        <v>36</v>
      </c>
      <c r="I19" s="36" t="s">
        <v>231</v>
      </c>
      <c r="J19" s="36" t="s">
        <v>36</v>
      </c>
      <c r="K19" s="36" t="s">
        <v>231</v>
      </c>
      <c r="L19" s="36" t="s">
        <v>40</v>
      </c>
      <c r="M19" s="36" t="s">
        <v>232</v>
      </c>
      <c r="N19" s="36" t="s">
        <v>36</v>
      </c>
      <c r="O19" s="36" t="s">
        <v>71</v>
      </c>
      <c r="P19" s="36" t="s">
        <v>36</v>
      </c>
      <c r="Q19" s="36" t="s">
        <v>148</v>
      </c>
      <c r="R19" s="36" t="s">
        <v>36</v>
      </c>
      <c r="S19" s="36" t="s">
        <v>233</v>
      </c>
      <c r="T19" s="36" t="s">
        <v>40</v>
      </c>
      <c r="U19" s="36" t="s">
        <v>234</v>
      </c>
      <c r="V19" s="36" t="s">
        <v>68</v>
      </c>
      <c r="W19" s="36" t="s">
        <v>235</v>
      </c>
      <c r="X19" s="36" t="s">
        <v>36</v>
      </c>
      <c r="Y19" s="36" t="s">
        <v>76</v>
      </c>
      <c r="Z19" s="36" t="s">
        <v>68</v>
      </c>
      <c r="AA19" s="36" t="s">
        <v>236</v>
      </c>
      <c r="AB19" s="41"/>
    </row>
    <row r="20" spans="1:28" s="31" customFormat="1" ht="86.4" x14ac:dyDescent="0.3">
      <c r="A20" s="27" t="s">
        <v>237</v>
      </c>
      <c r="B20" s="30" t="s">
        <v>238</v>
      </c>
      <c r="C20" s="36" t="s">
        <v>239</v>
      </c>
      <c r="D20" s="36" t="s">
        <v>229</v>
      </c>
      <c r="E20" s="36" t="s">
        <v>240</v>
      </c>
      <c r="F20" s="36" t="s">
        <v>40</v>
      </c>
      <c r="G20" s="36" t="s">
        <v>241</v>
      </c>
      <c r="H20" s="36" t="s">
        <v>36</v>
      </c>
      <c r="I20" s="36" t="s">
        <v>242</v>
      </c>
      <c r="J20" s="36" t="s">
        <v>36</v>
      </c>
      <c r="K20" s="36" t="s">
        <v>243</v>
      </c>
      <c r="L20" s="36" t="s">
        <v>36</v>
      </c>
      <c r="M20" s="36" t="s">
        <v>55</v>
      </c>
      <c r="N20" s="36" t="s">
        <v>56</v>
      </c>
      <c r="O20" s="36" t="s">
        <v>57</v>
      </c>
      <c r="P20" s="36" t="s">
        <v>36</v>
      </c>
      <c r="Q20" s="39" t="s">
        <v>244</v>
      </c>
      <c r="R20" s="36" t="s">
        <v>36</v>
      </c>
      <c r="S20" s="36" t="s">
        <v>233</v>
      </c>
      <c r="T20" s="36" t="s">
        <v>36</v>
      </c>
      <c r="U20" s="36" t="s">
        <v>212</v>
      </c>
      <c r="V20" s="36" t="s">
        <v>40</v>
      </c>
      <c r="W20" s="39" t="s">
        <v>245</v>
      </c>
      <c r="X20" s="36" t="s">
        <v>36</v>
      </c>
      <c r="Y20" s="36"/>
      <c r="Z20" s="36" t="s">
        <v>40</v>
      </c>
      <c r="AA20" s="36" t="s">
        <v>246</v>
      </c>
      <c r="AB20" s="41"/>
    </row>
    <row r="21" spans="1:28" s="31" customFormat="1" ht="72" x14ac:dyDescent="0.3">
      <c r="A21" s="27" t="s">
        <v>247</v>
      </c>
      <c r="B21" s="33" t="s">
        <v>248</v>
      </c>
      <c r="C21" s="36" t="s">
        <v>249</v>
      </c>
      <c r="D21" s="36" t="s">
        <v>250</v>
      </c>
      <c r="E21" s="36" t="s">
        <v>251</v>
      </c>
      <c r="F21" s="36" t="s">
        <v>40</v>
      </c>
      <c r="G21" s="36" t="s">
        <v>53</v>
      </c>
      <c r="H21" s="36" t="s">
        <v>36</v>
      </c>
      <c r="I21" s="36" t="s">
        <v>252</v>
      </c>
      <c r="J21" s="36" t="s">
        <v>36</v>
      </c>
      <c r="K21" s="36" t="s">
        <v>253</v>
      </c>
      <c r="L21" s="36" t="s">
        <v>36</v>
      </c>
      <c r="M21" s="36" t="s">
        <v>55</v>
      </c>
      <c r="N21" s="36" t="s">
        <v>56</v>
      </c>
      <c r="O21" s="36" t="s">
        <v>57</v>
      </c>
      <c r="P21" s="36" t="s">
        <v>36</v>
      </c>
      <c r="Q21" s="39" t="s">
        <v>254</v>
      </c>
      <c r="R21" s="36" t="s">
        <v>68</v>
      </c>
      <c r="S21" s="36" t="s">
        <v>74</v>
      </c>
      <c r="T21" s="36" t="s">
        <v>40</v>
      </c>
      <c r="U21" s="36" t="s">
        <v>234</v>
      </c>
      <c r="V21" s="36" t="s">
        <v>68</v>
      </c>
      <c r="W21" s="36" t="s">
        <v>255</v>
      </c>
      <c r="X21" s="36" t="s">
        <v>36</v>
      </c>
      <c r="Y21" s="36" t="s">
        <v>76</v>
      </c>
      <c r="Z21" s="36" t="s">
        <v>68</v>
      </c>
      <c r="AA21" s="36" t="s">
        <v>256</v>
      </c>
      <c r="AB21" s="41"/>
    </row>
    <row r="22" spans="1:28" s="31" customFormat="1" ht="144" x14ac:dyDescent="0.3">
      <c r="A22" s="27" t="s">
        <v>257</v>
      </c>
      <c r="B22" s="30" t="s">
        <v>258</v>
      </c>
      <c r="C22" s="36" t="s">
        <v>259</v>
      </c>
      <c r="D22" s="36" t="s">
        <v>34</v>
      </c>
      <c r="E22" s="36" t="s">
        <v>260</v>
      </c>
      <c r="F22" s="36" t="s">
        <v>40</v>
      </c>
      <c r="G22" s="36" t="s">
        <v>261</v>
      </c>
      <c r="H22" s="36" t="s">
        <v>36</v>
      </c>
      <c r="I22" s="36" t="s">
        <v>262</v>
      </c>
      <c r="J22" s="36" t="s">
        <v>40</v>
      </c>
      <c r="K22" s="36" t="s">
        <v>263</v>
      </c>
      <c r="L22" s="36" t="s">
        <v>36</v>
      </c>
      <c r="M22" s="36" t="s">
        <v>55</v>
      </c>
      <c r="N22" s="36" t="s">
        <v>56</v>
      </c>
      <c r="O22" s="36" t="s">
        <v>57</v>
      </c>
      <c r="P22" s="36" t="s">
        <v>36</v>
      </c>
      <c r="Q22" s="36" t="s">
        <v>264</v>
      </c>
      <c r="R22" s="36" t="s">
        <v>40</v>
      </c>
      <c r="S22" s="36" t="s">
        <v>265</v>
      </c>
      <c r="T22" s="36" t="s">
        <v>36</v>
      </c>
      <c r="U22" s="36" t="s">
        <v>74</v>
      </c>
      <c r="V22" s="36" t="s">
        <v>68</v>
      </c>
      <c r="W22" s="36" t="s">
        <v>266</v>
      </c>
      <c r="X22" s="36" t="s">
        <v>36</v>
      </c>
      <c r="Y22" s="36" t="s">
        <v>76</v>
      </c>
      <c r="Z22" s="36" t="s">
        <v>68</v>
      </c>
      <c r="AA22" s="36" t="s">
        <v>267</v>
      </c>
      <c r="AB22" s="41"/>
    </row>
    <row r="23" spans="1:28" s="31" customFormat="1" ht="57.6" x14ac:dyDescent="0.3">
      <c r="A23" s="27" t="s">
        <v>268</v>
      </c>
      <c r="B23" s="30" t="s">
        <v>269</v>
      </c>
      <c r="C23" s="36" t="s">
        <v>270</v>
      </c>
      <c r="D23" s="36" t="s">
        <v>271</v>
      </c>
      <c r="E23" s="36" t="s">
        <v>272</v>
      </c>
      <c r="F23" s="36" t="s">
        <v>40</v>
      </c>
      <c r="G23" s="36" t="s">
        <v>273</v>
      </c>
      <c r="H23" s="36" t="s">
        <v>36</v>
      </c>
      <c r="I23" s="36" t="s">
        <v>274</v>
      </c>
      <c r="J23" s="36" t="s">
        <v>40</v>
      </c>
      <c r="K23" s="36" t="s">
        <v>275</v>
      </c>
      <c r="L23" s="36" t="s">
        <v>36</v>
      </c>
      <c r="M23" s="36" t="s">
        <v>276</v>
      </c>
      <c r="N23" s="36" t="s">
        <v>56</v>
      </c>
      <c r="O23" s="36" t="s">
        <v>174</v>
      </c>
      <c r="P23" s="36" t="s">
        <v>36</v>
      </c>
      <c r="Q23" s="39" t="s">
        <v>277</v>
      </c>
      <c r="R23" s="36" t="s">
        <v>36</v>
      </c>
      <c r="S23" s="36" t="s">
        <v>59</v>
      </c>
      <c r="T23" s="36" t="s">
        <v>36</v>
      </c>
      <c r="U23" s="36" t="s">
        <v>74</v>
      </c>
      <c r="V23" s="36" t="s">
        <v>68</v>
      </c>
      <c r="W23" s="36" t="s">
        <v>278</v>
      </c>
      <c r="X23" s="36" t="s">
        <v>36</v>
      </c>
      <c r="Y23" s="36" t="s">
        <v>76</v>
      </c>
      <c r="Z23" s="36" t="s">
        <v>68</v>
      </c>
      <c r="AA23" s="36" t="s">
        <v>279</v>
      </c>
      <c r="AB23" s="41"/>
    </row>
    <row r="24" spans="1:28" s="31" customFormat="1" ht="72" x14ac:dyDescent="0.3">
      <c r="A24" s="27" t="s">
        <v>280</v>
      </c>
      <c r="B24" s="30" t="s">
        <v>281</v>
      </c>
      <c r="C24" s="36" t="s">
        <v>155</v>
      </c>
      <c r="D24" s="36" t="s">
        <v>282</v>
      </c>
      <c r="E24" s="36" t="s">
        <v>283</v>
      </c>
      <c r="F24" s="36" t="s">
        <v>40</v>
      </c>
      <c r="G24" s="36" t="s">
        <v>220</v>
      </c>
      <c r="H24" s="36" t="s">
        <v>36</v>
      </c>
      <c r="I24" s="36" t="s">
        <v>284</v>
      </c>
      <c r="J24" s="36" t="s">
        <v>40</v>
      </c>
      <c r="K24" s="36" t="s">
        <v>285</v>
      </c>
      <c r="L24" s="36" t="s">
        <v>36</v>
      </c>
      <c r="M24" s="36" t="s">
        <v>55</v>
      </c>
      <c r="N24" s="36" t="s">
        <v>56</v>
      </c>
      <c r="O24" s="36" t="s">
        <v>57</v>
      </c>
      <c r="P24" s="36" t="s">
        <v>40</v>
      </c>
      <c r="Q24" s="36" t="s">
        <v>286</v>
      </c>
      <c r="R24" s="36" t="s">
        <v>36</v>
      </c>
      <c r="S24" s="36" t="s">
        <v>74</v>
      </c>
      <c r="T24" s="36" t="s">
        <v>36</v>
      </c>
      <c r="U24" s="36" t="s">
        <v>287</v>
      </c>
      <c r="V24" s="36" t="s">
        <v>40</v>
      </c>
      <c r="W24" s="36" t="s">
        <v>288</v>
      </c>
      <c r="X24" s="36" t="s">
        <v>36</v>
      </c>
      <c r="Y24" s="36" t="s">
        <v>76</v>
      </c>
      <c r="Z24" s="36" t="s">
        <v>40</v>
      </c>
      <c r="AA24" s="36" t="s">
        <v>289</v>
      </c>
      <c r="AB24" s="41"/>
    </row>
    <row r="25" spans="1:28" s="31" customFormat="1" ht="43.2" x14ac:dyDescent="0.3">
      <c r="A25" s="27" t="s">
        <v>290</v>
      </c>
      <c r="B25" s="30" t="s">
        <v>291</v>
      </c>
      <c r="C25" s="36" t="s">
        <v>292</v>
      </c>
      <c r="D25" s="36" t="s">
        <v>293</v>
      </c>
      <c r="E25" s="36" t="s">
        <v>142</v>
      </c>
      <c r="F25" s="36" t="s">
        <v>36</v>
      </c>
      <c r="G25" s="36" t="s">
        <v>143</v>
      </c>
      <c r="H25" s="36" t="s">
        <v>36</v>
      </c>
      <c r="I25" s="36" t="s">
        <v>144</v>
      </c>
      <c r="J25" s="36" t="s">
        <v>36</v>
      </c>
      <c r="K25" s="36" t="s">
        <v>145</v>
      </c>
      <c r="L25" s="36" t="s">
        <v>40</v>
      </c>
      <c r="M25" s="36" t="s">
        <v>122</v>
      </c>
      <c r="N25" s="36" t="s">
        <v>36</v>
      </c>
      <c r="O25" s="36" t="s">
        <v>147</v>
      </c>
      <c r="P25" s="36" t="s">
        <v>56</v>
      </c>
      <c r="Q25" s="37" t="s">
        <v>148</v>
      </c>
      <c r="R25" s="36" t="s">
        <v>36</v>
      </c>
      <c r="S25" s="36" t="s">
        <v>149</v>
      </c>
      <c r="T25" s="36" t="s">
        <v>36</v>
      </c>
      <c r="U25" s="36" t="s">
        <v>294</v>
      </c>
      <c r="V25" s="36" t="s">
        <v>36</v>
      </c>
      <c r="W25" s="36" t="s">
        <v>143</v>
      </c>
      <c r="X25" s="36" t="s">
        <v>36</v>
      </c>
      <c r="Y25" s="36" t="s">
        <v>151</v>
      </c>
      <c r="Z25" s="36" t="s">
        <v>36</v>
      </c>
      <c r="AA25" s="36" t="s">
        <v>152</v>
      </c>
      <c r="AB25" s="41"/>
    </row>
    <row r="26" spans="1:28" s="31" customFormat="1" ht="201.6" x14ac:dyDescent="0.3">
      <c r="A26" s="27" t="s">
        <v>295</v>
      </c>
      <c r="B26" s="30" t="s">
        <v>296</v>
      </c>
      <c r="C26" s="36" t="s">
        <v>297</v>
      </c>
      <c r="D26" s="36" t="s">
        <v>298</v>
      </c>
      <c r="E26" s="36" t="s">
        <v>299</v>
      </c>
      <c r="F26" s="36" t="s">
        <v>36</v>
      </c>
      <c r="G26" s="36" t="s">
        <v>300</v>
      </c>
      <c r="H26" s="36" t="s">
        <v>36</v>
      </c>
      <c r="I26" s="36" t="s">
        <v>301</v>
      </c>
      <c r="J26" s="36" t="s">
        <v>40</v>
      </c>
      <c r="K26" s="36" t="s">
        <v>302</v>
      </c>
      <c r="L26" s="36" t="s">
        <v>40</v>
      </c>
      <c r="M26" s="36" t="s">
        <v>303</v>
      </c>
      <c r="N26" s="36" t="s">
        <v>40</v>
      </c>
      <c r="O26" s="36" t="s">
        <v>304</v>
      </c>
      <c r="P26" s="36" t="s">
        <v>36</v>
      </c>
      <c r="Q26" s="36" t="s">
        <v>277</v>
      </c>
      <c r="R26" s="36" t="s">
        <v>68</v>
      </c>
      <c r="S26" s="36" t="s">
        <v>305</v>
      </c>
      <c r="T26" s="36" t="s">
        <v>36</v>
      </c>
      <c r="U26" s="36" t="s">
        <v>74</v>
      </c>
      <c r="V26" s="36" t="s">
        <v>40</v>
      </c>
      <c r="W26" s="36" t="s">
        <v>306</v>
      </c>
      <c r="X26" s="36" t="s">
        <v>36</v>
      </c>
      <c r="Y26" s="36" t="s">
        <v>307</v>
      </c>
      <c r="Z26" s="36" t="s">
        <v>68</v>
      </c>
      <c r="AA26" s="36" t="s">
        <v>308</v>
      </c>
      <c r="AB26" s="41"/>
    </row>
    <row r="27" spans="1:28" s="31" customFormat="1" ht="129.6" x14ac:dyDescent="0.3">
      <c r="A27" s="27" t="s">
        <v>309</v>
      </c>
      <c r="B27" s="30" t="s">
        <v>310</v>
      </c>
      <c r="C27" s="36" t="s">
        <v>64</v>
      </c>
      <c r="D27" s="36" t="s">
        <v>311</v>
      </c>
      <c r="E27" s="36" t="s">
        <v>312</v>
      </c>
      <c r="F27" s="36" t="s">
        <v>40</v>
      </c>
      <c r="G27" s="36" t="s">
        <v>313</v>
      </c>
      <c r="H27" s="36" t="s">
        <v>36</v>
      </c>
      <c r="I27" s="36" t="s">
        <v>314</v>
      </c>
      <c r="J27" s="36" t="s">
        <v>36</v>
      </c>
      <c r="K27" s="36" t="s">
        <v>207</v>
      </c>
      <c r="L27" s="36" t="s">
        <v>36</v>
      </c>
      <c r="M27" s="36" t="s">
        <v>55</v>
      </c>
      <c r="N27" s="36" t="s">
        <v>56</v>
      </c>
      <c r="O27" s="36" t="s">
        <v>57</v>
      </c>
      <c r="P27" s="36" t="s">
        <v>40</v>
      </c>
      <c r="Q27" s="36" t="s">
        <v>315</v>
      </c>
      <c r="R27" s="36" t="s">
        <v>68</v>
      </c>
      <c r="S27" s="36" t="s">
        <v>74</v>
      </c>
      <c r="T27" s="36" t="s">
        <v>316</v>
      </c>
      <c r="U27" s="36" t="s">
        <v>317</v>
      </c>
      <c r="V27" s="36" t="s">
        <v>40</v>
      </c>
      <c r="W27" s="36" t="s">
        <v>318</v>
      </c>
      <c r="X27" s="36" t="s">
        <v>36</v>
      </c>
      <c r="Y27" s="36"/>
      <c r="Z27" s="36" t="s">
        <v>316</v>
      </c>
      <c r="AA27" s="36" t="s">
        <v>319</v>
      </c>
      <c r="AB27" s="41"/>
    </row>
    <row r="28" spans="1:28" s="31" customFormat="1" ht="201.6" x14ac:dyDescent="0.3">
      <c r="A28" s="27" t="s">
        <v>698</v>
      </c>
      <c r="B28" s="23" t="s">
        <v>320</v>
      </c>
      <c r="C28" s="36" t="s">
        <v>297</v>
      </c>
      <c r="D28" s="36" t="s">
        <v>321</v>
      </c>
      <c r="E28" s="36" t="s">
        <v>322</v>
      </c>
      <c r="F28" s="36" t="s">
        <v>40</v>
      </c>
      <c r="G28" s="36" t="s">
        <v>313</v>
      </c>
      <c r="H28" s="36" t="s">
        <v>36</v>
      </c>
      <c r="I28" s="36" t="s">
        <v>301</v>
      </c>
      <c r="J28" s="36" t="s">
        <v>40</v>
      </c>
      <c r="K28" s="36" t="s">
        <v>302</v>
      </c>
      <c r="L28" s="36" t="s">
        <v>36</v>
      </c>
      <c r="M28" s="36" t="s">
        <v>55</v>
      </c>
      <c r="N28" s="36" t="s">
        <v>56</v>
      </c>
      <c r="O28" s="36" t="s">
        <v>57</v>
      </c>
      <c r="P28" s="36" t="s">
        <v>40</v>
      </c>
      <c r="Q28" s="36" t="s">
        <v>323</v>
      </c>
      <c r="R28" s="36" t="s">
        <v>68</v>
      </c>
      <c r="S28" s="36" t="s">
        <v>305</v>
      </c>
      <c r="T28" s="36" t="s">
        <v>36</v>
      </c>
      <c r="U28" s="36" t="s">
        <v>74</v>
      </c>
      <c r="V28" s="36" t="s">
        <v>40</v>
      </c>
      <c r="W28" s="36" t="s">
        <v>306</v>
      </c>
      <c r="X28" s="36" t="s">
        <v>36</v>
      </c>
      <c r="Y28" s="36" t="s">
        <v>307</v>
      </c>
      <c r="Z28" s="36" t="s">
        <v>68</v>
      </c>
      <c r="AA28" s="36" t="s">
        <v>308</v>
      </c>
      <c r="AB28" s="41"/>
    </row>
    <row r="29" spans="1:28" s="31" customFormat="1" ht="100.8" x14ac:dyDescent="0.3">
      <c r="A29" s="27" t="s">
        <v>324</v>
      </c>
      <c r="B29" s="30" t="s">
        <v>325</v>
      </c>
      <c r="C29" s="36" t="s">
        <v>326</v>
      </c>
      <c r="D29" s="36" t="s">
        <v>327</v>
      </c>
      <c r="E29" s="36" t="s">
        <v>328</v>
      </c>
      <c r="F29" s="36" t="s">
        <v>40</v>
      </c>
      <c r="G29" s="36" t="s">
        <v>158</v>
      </c>
      <c r="H29" s="36" t="s">
        <v>36</v>
      </c>
      <c r="I29" s="36" t="s">
        <v>329</v>
      </c>
      <c r="J29" s="36" t="s">
        <v>36</v>
      </c>
      <c r="K29" s="39" t="s">
        <v>145</v>
      </c>
      <c r="L29" s="36" t="s">
        <v>36</v>
      </c>
      <c r="M29" s="39" t="s">
        <v>55</v>
      </c>
      <c r="N29" s="36" t="s">
        <v>36</v>
      </c>
      <c r="O29" s="36" t="s">
        <v>330</v>
      </c>
      <c r="P29" s="36" t="s">
        <v>40</v>
      </c>
      <c r="Q29" s="36" t="s">
        <v>331</v>
      </c>
      <c r="R29" s="36" t="s">
        <v>36</v>
      </c>
      <c r="S29" s="36" t="s">
        <v>332</v>
      </c>
      <c r="T29" s="36" t="s">
        <v>36</v>
      </c>
      <c r="U29" s="36" t="s">
        <v>74</v>
      </c>
      <c r="V29" s="36" t="s">
        <v>68</v>
      </c>
      <c r="W29" s="40" t="s">
        <v>333</v>
      </c>
      <c r="X29" s="36" t="s">
        <v>36</v>
      </c>
      <c r="Y29" s="36" t="s">
        <v>307</v>
      </c>
      <c r="Z29" s="36" t="s">
        <v>68</v>
      </c>
      <c r="AA29" s="36" t="s">
        <v>334</v>
      </c>
      <c r="AB29" s="41"/>
    </row>
    <row r="30" spans="1:28" s="31" customFormat="1" ht="43.2" x14ac:dyDescent="0.3">
      <c r="A30" s="29" t="s">
        <v>335</v>
      </c>
      <c r="B30" s="30" t="s">
        <v>117</v>
      </c>
      <c r="C30" s="36" t="s">
        <v>118</v>
      </c>
      <c r="D30" s="36" t="s">
        <v>34</v>
      </c>
      <c r="E30" s="36" t="s">
        <v>119</v>
      </c>
      <c r="F30" s="36" t="s">
        <v>40</v>
      </c>
      <c r="G30" s="39" t="s">
        <v>120</v>
      </c>
      <c r="H30" s="36" t="s">
        <v>36</v>
      </c>
      <c r="I30" s="36" t="s">
        <v>109</v>
      </c>
      <c r="J30" s="36" t="s">
        <v>36</v>
      </c>
      <c r="K30" s="36" t="s">
        <v>121</v>
      </c>
      <c r="L30" s="36" t="s">
        <v>40</v>
      </c>
      <c r="M30" s="36" t="s">
        <v>122</v>
      </c>
      <c r="N30" s="36" t="s">
        <v>36</v>
      </c>
      <c r="O30" s="36" t="s">
        <v>123</v>
      </c>
      <c r="P30" s="36" t="s">
        <v>36</v>
      </c>
      <c r="Q30" s="36" t="s">
        <v>111</v>
      </c>
      <c r="R30" s="36" t="s">
        <v>36</v>
      </c>
      <c r="S30" s="36" t="s">
        <v>124</v>
      </c>
      <c r="T30" s="36" t="s">
        <v>36</v>
      </c>
      <c r="U30" s="36" t="s">
        <v>125</v>
      </c>
      <c r="V30" s="36" t="s">
        <v>68</v>
      </c>
      <c r="W30" s="36" t="s">
        <v>126</v>
      </c>
      <c r="X30" s="36" t="s">
        <v>36</v>
      </c>
      <c r="Y30" s="36" t="s">
        <v>76</v>
      </c>
      <c r="Z30" s="36" t="s">
        <v>68</v>
      </c>
      <c r="AA30" s="36" t="s">
        <v>127</v>
      </c>
      <c r="AB30" s="41"/>
    </row>
    <row r="31" spans="1:28" s="31" customFormat="1" ht="90.75" customHeight="1" x14ac:dyDescent="0.3">
      <c r="A31" s="29" t="s">
        <v>336</v>
      </c>
      <c r="B31" s="30" t="s">
        <v>32</v>
      </c>
      <c r="C31" s="36" t="s">
        <v>33</v>
      </c>
      <c r="D31" s="36" t="s">
        <v>321</v>
      </c>
      <c r="E31" s="36" t="s">
        <v>35</v>
      </c>
      <c r="F31" s="36" t="s">
        <v>36</v>
      </c>
      <c r="G31" s="36" t="s">
        <v>337</v>
      </c>
      <c r="H31" s="36" t="s">
        <v>36</v>
      </c>
      <c r="I31" s="36" t="s">
        <v>38</v>
      </c>
      <c r="J31" s="36" t="s">
        <v>36</v>
      </c>
      <c r="K31" s="38" t="s">
        <v>693</v>
      </c>
      <c r="L31" s="36" t="s">
        <v>36</v>
      </c>
      <c r="M31" s="36" t="s">
        <v>39</v>
      </c>
      <c r="N31" s="36" t="s">
        <v>40</v>
      </c>
      <c r="O31" s="36" t="s">
        <v>41</v>
      </c>
      <c r="P31" s="36" t="s">
        <v>36</v>
      </c>
      <c r="Q31" s="39" t="s">
        <v>42</v>
      </c>
      <c r="R31" s="36" t="s">
        <v>36</v>
      </c>
      <c r="S31" s="39" t="s">
        <v>43</v>
      </c>
      <c r="T31" s="36" t="s">
        <v>36</v>
      </c>
      <c r="U31" s="36" t="s">
        <v>44</v>
      </c>
      <c r="V31" s="36" t="s">
        <v>36</v>
      </c>
      <c r="W31" s="36" t="s">
        <v>338</v>
      </c>
      <c r="X31" s="36" t="s">
        <v>36</v>
      </c>
      <c r="Y31" s="36" t="s">
        <v>46</v>
      </c>
      <c r="Z31" s="36" t="s">
        <v>40</v>
      </c>
      <c r="AA31" s="40" t="s">
        <v>47</v>
      </c>
      <c r="AB31" s="41"/>
    </row>
    <row r="32" spans="1:28" s="31" customFormat="1" ht="81" customHeight="1" x14ac:dyDescent="0.3">
      <c r="A32" s="29" t="s">
        <v>339</v>
      </c>
      <c r="B32" s="30" t="s">
        <v>340</v>
      </c>
      <c r="C32" s="36" t="s">
        <v>341</v>
      </c>
      <c r="D32" s="36" t="s">
        <v>342</v>
      </c>
      <c r="E32" s="36" t="s">
        <v>343</v>
      </c>
      <c r="F32" s="36" t="s">
        <v>36</v>
      </c>
      <c r="G32" s="36" t="s">
        <v>94</v>
      </c>
      <c r="H32" s="36" t="s">
        <v>36</v>
      </c>
      <c r="I32" s="36" t="s">
        <v>252</v>
      </c>
      <c r="J32" s="36" t="s">
        <v>36</v>
      </c>
      <c r="K32" s="36" t="s">
        <v>54</v>
      </c>
      <c r="L32" s="36" t="s">
        <v>36</v>
      </c>
      <c r="M32" s="36" t="s">
        <v>344</v>
      </c>
      <c r="N32" s="36" t="s">
        <v>40</v>
      </c>
      <c r="O32" s="36" t="s">
        <v>345</v>
      </c>
      <c r="P32" s="36" t="s">
        <v>36</v>
      </c>
      <c r="Q32" s="36" t="s">
        <v>111</v>
      </c>
      <c r="R32" s="36" t="s">
        <v>36</v>
      </c>
      <c r="S32" s="36" t="s">
        <v>233</v>
      </c>
      <c r="T32" s="36" t="s">
        <v>36</v>
      </c>
      <c r="U32" s="36" t="s">
        <v>346</v>
      </c>
      <c r="V32" s="36" t="s">
        <v>68</v>
      </c>
      <c r="W32" s="36" t="s">
        <v>347</v>
      </c>
      <c r="X32" s="36" t="s">
        <v>36</v>
      </c>
      <c r="Y32" s="36" t="s">
        <v>76</v>
      </c>
      <c r="Z32" s="36" t="s">
        <v>68</v>
      </c>
      <c r="AA32" s="36" t="s">
        <v>348</v>
      </c>
      <c r="AB32" s="41"/>
    </row>
    <row r="33" spans="1:28" s="31" customFormat="1" ht="100.8" x14ac:dyDescent="0.3">
      <c r="A33" s="29" t="s">
        <v>349</v>
      </c>
      <c r="B33" s="30" t="s">
        <v>350</v>
      </c>
      <c r="C33" s="36" t="s">
        <v>118</v>
      </c>
      <c r="D33" s="36" t="s">
        <v>351</v>
      </c>
      <c r="E33" s="36" t="s">
        <v>352</v>
      </c>
      <c r="F33" s="36" t="s">
        <v>40</v>
      </c>
      <c r="G33" s="36" t="s">
        <v>158</v>
      </c>
      <c r="H33" s="36" t="s">
        <v>36</v>
      </c>
      <c r="I33" s="36" t="s">
        <v>252</v>
      </c>
      <c r="J33" s="36" t="s">
        <v>36</v>
      </c>
      <c r="K33" s="36" t="s">
        <v>54</v>
      </c>
      <c r="L33" s="36" t="s">
        <v>36</v>
      </c>
      <c r="M33" s="36" t="s">
        <v>55</v>
      </c>
      <c r="N33" s="36" t="s">
        <v>56</v>
      </c>
      <c r="O33" s="36" t="s">
        <v>57</v>
      </c>
      <c r="P33" s="36" t="s">
        <v>40</v>
      </c>
      <c r="Q33" s="36" t="s">
        <v>315</v>
      </c>
      <c r="R33" s="36" t="s">
        <v>40</v>
      </c>
      <c r="S33" s="36" t="s">
        <v>353</v>
      </c>
      <c r="T33" s="36" t="s">
        <v>40</v>
      </c>
      <c r="U33" s="36" t="s">
        <v>234</v>
      </c>
      <c r="V33" s="36" t="s">
        <v>68</v>
      </c>
      <c r="W33" s="36" t="s">
        <v>354</v>
      </c>
      <c r="X33" s="36" t="s">
        <v>36</v>
      </c>
      <c r="Y33" s="36" t="s">
        <v>76</v>
      </c>
      <c r="Z33" s="36" t="s">
        <v>68</v>
      </c>
      <c r="AA33" s="36" t="s">
        <v>355</v>
      </c>
      <c r="AB33" s="41"/>
    </row>
    <row r="34" spans="1:28" s="31" customFormat="1" ht="28.8" x14ac:dyDescent="0.3">
      <c r="A34" s="29" t="s">
        <v>356</v>
      </c>
      <c r="B34" s="30" t="s">
        <v>357</v>
      </c>
      <c r="C34" s="36" t="s">
        <v>358</v>
      </c>
      <c r="D34" s="36" t="s">
        <v>359</v>
      </c>
      <c r="E34" s="36" t="s">
        <v>360</v>
      </c>
      <c r="F34" s="36" t="s">
        <v>40</v>
      </c>
      <c r="G34" s="36" t="s">
        <v>220</v>
      </c>
      <c r="H34" s="36" t="s">
        <v>36</v>
      </c>
      <c r="I34" s="36" t="s">
        <v>361</v>
      </c>
      <c r="J34" s="36" t="s">
        <v>36</v>
      </c>
      <c r="K34" s="36" t="s">
        <v>362</v>
      </c>
      <c r="L34" s="36" t="s">
        <v>36</v>
      </c>
      <c r="M34" s="36" t="s">
        <v>55</v>
      </c>
      <c r="N34" s="36" t="s">
        <v>56</v>
      </c>
      <c r="O34" s="36" t="s">
        <v>57</v>
      </c>
      <c r="P34" s="36" t="s">
        <v>36</v>
      </c>
      <c r="Q34" s="36" t="s">
        <v>363</v>
      </c>
      <c r="R34" s="36" t="s">
        <v>36</v>
      </c>
      <c r="S34" s="36" t="s">
        <v>59</v>
      </c>
      <c r="T34" s="36" t="s">
        <v>36</v>
      </c>
      <c r="U34" s="36" t="s">
        <v>364</v>
      </c>
      <c r="V34" s="36" t="s">
        <v>68</v>
      </c>
      <c r="W34" s="36" t="s">
        <v>365</v>
      </c>
      <c r="X34" s="36" t="s">
        <v>36</v>
      </c>
      <c r="Y34" s="36" t="s">
        <v>46</v>
      </c>
      <c r="Z34" s="36" t="s">
        <v>68</v>
      </c>
      <c r="AA34" s="40" t="s">
        <v>366</v>
      </c>
      <c r="AB34" s="41"/>
    </row>
    <row r="35" spans="1:28" s="31" customFormat="1" ht="86.4" x14ac:dyDescent="0.3">
      <c r="A35" s="29" t="s">
        <v>367</v>
      </c>
      <c r="B35" s="30" t="s">
        <v>368</v>
      </c>
      <c r="C35" s="36" t="s">
        <v>369</v>
      </c>
      <c r="D35" s="36" t="s">
        <v>370</v>
      </c>
      <c r="E35" s="36" t="s">
        <v>371</v>
      </c>
      <c r="F35" s="36" t="s">
        <v>40</v>
      </c>
      <c r="G35" s="36" t="s">
        <v>372</v>
      </c>
      <c r="H35" s="36" t="s">
        <v>36</v>
      </c>
      <c r="I35" s="36" t="s">
        <v>196</v>
      </c>
      <c r="J35" s="36" t="s">
        <v>36</v>
      </c>
      <c r="K35" s="36" t="s">
        <v>54</v>
      </c>
      <c r="L35" s="36" t="s">
        <v>36</v>
      </c>
      <c r="M35" s="36" t="s">
        <v>55</v>
      </c>
      <c r="N35" s="36" t="s">
        <v>56</v>
      </c>
      <c r="O35" s="36" t="s">
        <v>57</v>
      </c>
      <c r="P35" s="36" t="s">
        <v>36</v>
      </c>
      <c r="Q35" s="36" t="s">
        <v>373</v>
      </c>
      <c r="R35" s="36" t="s">
        <v>36</v>
      </c>
      <c r="S35" s="36" t="s">
        <v>59</v>
      </c>
      <c r="T35" s="36" t="s">
        <v>36</v>
      </c>
      <c r="U35" s="36" t="s">
        <v>74</v>
      </c>
      <c r="V35" s="36" t="s">
        <v>68</v>
      </c>
      <c r="W35" s="40" t="s">
        <v>374</v>
      </c>
      <c r="X35" s="36" t="s">
        <v>36</v>
      </c>
      <c r="Y35" s="36" t="s">
        <v>46</v>
      </c>
      <c r="Z35" s="36" t="s">
        <v>68</v>
      </c>
      <c r="AA35" s="36" t="s">
        <v>375</v>
      </c>
      <c r="AB35" s="41"/>
    </row>
    <row r="36" spans="1:28" s="31" customFormat="1" ht="100.8" x14ac:dyDescent="0.3">
      <c r="A36" s="29" t="s">
        <v>713</v>
      </c>
      <c r="B36" s="30" t="s">
        <v>376</v>
      </c>
      <c r="C36" s="36" t="s">
        <v>33</v>
      </c>
      <c r="D36" s="36" t="s">
        <v>377</v>
      </c>
      <c r="E36" s="36" t="s">
        <v>378</v>
      </c>
      <c r="F36" s="36" t="s">
        <v>40</v>
      </c>
      <c r="G36" s="36" t="s">
        <v>372</v>
      </c>
      <c r="H36" s="36" t="s">
        <v>36</v>
      </c>
      <c r="I36" s="36" t="s">
        <v>38</v>
      </c>
      <c r="J36" s="36" t="s">
        <v>36</v>
      </c>
      <c r="K36" s="36" t="s">
        <v>379</v>
      </c>
      <c r="L36" s="36" t="s">
        <v>36</v>
      </c>
      <c r="M36" s="36" t="s">
        <v>55</v>
      </c>
      <c r="N36" s="36" t="s">
        <v>56</v>
      </c>
      <c r="O36" s="36" t="s">
        <v>57</v>
      </c>
      <c r="P36" s="36" t="s">
        <v>56</v>
      </c>
      <c r="Q36" s="36" t="s">
        <v>148</v>
      </c>
      <c r="R36" s="36" t="s">
        <v>36</v>
      </c>
      <c r="S36" s="36" t="s">
        <v>380</v>
      </c>
      <c r="T36" s="36" t="s">
        <v>36</v>
      </c>
      <c r="U36" s="36" t="s">
        <v>381</v>
      </c>
      <c r="V36" s="36" t="s">
        <v>36</v>
      </c>
      <c r="W36" s="36" t="s">
        <v>695</v>
      </c>
      <c r="X36" s="36" t="s">
        <v>36</v>
      </c>
      <c r="Y36" s="36" t="s">
        <v>46</v>
      </c>
      <c r="Z36" s="36" t="s">
        <v>40</v>
      </c>
      <c r="AA36" s="36" t="s">
        <v>372</v>
      </c>
      <c r="AB36" s="41"/>
    </row>
    <row r="37" spans="1:28" s="31" customFormat="1" ht="86.4" x14ac:dyDescent="0.3">
      <c r="A37" s="29" t="s">
        <v>382</v>
      </c>
      <c r="B37" s="30" t="s">
        <v>383</v>
      </c>
      <c r="C37" s="36" t="s">
        <v>33</v>
      </c>
      <c r="D37" s="36" t="s">
        <v>321</v>
      </c>
      <c r="E37" s="36" t="s">
        <v>35</v>
      </c>
      <c r="F37" s="36" t="s">
        <v>36</v>
      </c>
      <c r="G37" s="36" t="s">
        <v>337</v>
      </c>
      <c r="H37" s="36" t="s">
        <v>36</v>
      </c>
      <c r="I37" s="36" t="s">
        <v>38</v>
      </c>
      <c r="J37" s="36" t="s">
        <v>36</v>
      </c>
      <c r="K37" s="43" t="s">
        <v>384</v>
      </c>
      <c r="L37" s="36" t="s">
        <v>36</v>
      </c>
      <c r="M37" s="36" t="s">
        <v>39</v>
      </c>
      <c r="N37" s="36" t="s">
        <v>40</v>
      </c>
      <c r="O37" s="36" t="s">
        <v>41</v>
      </c>
      <c r="P37" s="36" t="s">
        <v>36</v>
      </c>
      <c r="Q37" s="36" t="s">
        <v>385</v>
      </c>
      <c r="R37" s="36" t="s">
        <v>36</v>
      </c>
      <c r="S37" s="36" t="s">
        <v>43</v>
      </c>
      <c r="T37" s="36" t="s">
        <v>36</v>
      </c>
      <c r="U37" s="36" t="s">
        <v>44</v>
      </c>
      <c r="V37" s="36" t="s">
        <v>36</v>
      </c>
      <c r="W37" s="36" t="s">
        <v>338</v>
      </c>
      <c r="X37" s="36" t="s">
        <v>36</v>
      </c>
      <c r="Y37" s="36" t="s">
        <v>46</v>
      </c>
      <c r="Z37" s="36" t="s">
        <v>40</v>
      </c>
      <c r="AA37" s="40" t="s">
        <v>47</v>
      </c>
      <c r="AB37" s="41"/>
    </row>
    <row r="38" spans="1:28" s="31" customFormat="1" ht="57.6" x14ac:dyDescent="0.3">
      <c r="A38" s="29" t="s">
        <v>386</v>
      </c>
      <c r="B38" s="30" t="s">
        <v>387</v>
      </c>
      <c r="C38" s="36" t="s">
        <v>388</v>
      </c>
      <c r="D38" s="36" t="s">
        <v>389</v>
      </c>
      <c r="E38" s="36" t="s">
        <v>390</v>
      </c>
      <c r="F38" s="36" t="s">
        <v>36</v>
      </c>
      <c r="G38" s="36" t="s">
        <v>391</v>
      </c>
      <c r="H38" s="36" t="s">
        <v>68</v>
      </c>
      <c r="I38" s="36" t="s">
        <v>392</v>
      </c>
      <c r="J38" s="36" t="s">
        <v>36</v>
      </c>
      <c r="K38" s="36" t="s">
        <v>393</v>
      </c>
      <c r="L38" s="36" t="s">
        <v>36</v>
      </c>
      <c r="M38" s="36" t="s">
        <v>55</v>
      </c>
      <c r="N38" s="36" t="s">
        <v>36</v>
      </c>
      <c r="O38" s="36" t="s">
        <v>394</v>
      </c>
      <c r="P38" s="36" t="s">
        <v>36</v>
      </c>
      <c r="Q38" s="36" t="s">
        <v>385</v>
      </c>
      <c r="R38" s="36" t="s">
        <v>36</v>
      </c>
      <c r="S38" s="36" t="s">
        <v>380</v>
      </c>
      <c r="T38" s="36" t="s">
        <v>36</v>
      </c>
      <c r="U38" s="36" t="s">
        <v>395</v>
      </c>
      <c r="V38" s="36" t="s">
        <v>68</v>
      </c>
      <c r="W38" s="36" t="s">
        <v>396</v>
      </c>
      <c r="X38" s="36" t="s">
        <v>36</v>
      </c>
      <c r="Y38" s="36" t="s">
        <v>76</v>
      </c>
      <c r="Z38" s="36" t="s">
        <v>68</v>
      </c>
      <c r="AA38" s="36" t="s">
        <v>397</v>
      </c>
      <c r="AB38" s="41"/>
    </row>
    <row r="39" spans="1:28" s="31" customFormat="1" ht="57.6" x14ac:dyDescent="0.3">
      <c r="A39" s="29" t="s">
        <v>398</v>
      </c>
      <c r="B39" s="30" t="s">
        <v>399</v>
      </c>
      <c r="C39" s="36" t="s">
        <v>400</v>
      </c>
      <c r="D39" s="36" t="s">
        <v>34</v>
      </c>
      <c r="E39" s="36" t="s">
        <v>401</v>
      </c>
      <c r="F39" s="36" t="s">
        <v>316</v>
      </c>
      <c r="G39" s="36" t="s">
        <v>402</v>
      </c>
      <c r="H39" s="36" t="s">
        <v>68</v>
      </c>
      <c r="I39" s="36" t="s">
        <v>401</v>
      </c>
      <c r="J39" s="36" t="s">
        <v>56</v>
      </c>
      <c r="K39" s="36" t="s">
        <v>403</v>
      </c>
      <c r="L39" s="36" t="s">
        <v>40</v>
      </c>
      <c r="M39" s="36" t="s">
        <v>122</v>
      </c>
      <c r="N39" s="36" t="s">
        <v>36</v>
      </c>
      <c r="O39" s="36" t="s">
        <v>404</v>
      </c>
      <c r="P39" s="36" t="s">
        <v>68</v>
      </c>
      <c r="Q39" s="36" t="s">
        <v>405</v>
      </c>
      <c r="R39" s="36" t="s">
        <v>36</v>
      </c>
      <c r="S39" s="36" t="s">
        <v>406</v>
      </c>
      <c r="T39" s="36" t="s">
        <v>316</v>
      </c>
      <c r="U39" s="36" t="s">
        <v>233</v>
      </c>
      <c r="V39" s="36" t="s">
        <v>68</v>
      </c>
      <c r="W39" s="36" t="s">
        <v>696</v>
      </c>
      <c r="X39" s="36" t="s">
        <v>36</v>
      </c>
      <c r="Y39" s="36" t="s">
        <v>76</v>
      </c>
      <c r="Z39" s="36" t="s">
        <v>316</v>
      </c>
      <c r="AA39" s="36" t="s">
        <v>407</v>
      </c>
      <c r="AB39" s="41"/>
    </row>
    <row r="40" spans="1:28" s="31" customFormat="1" ht="57.6" x14ac:dyDescent="0.3">
      <c r="A40" s="29" t="s">
        <v>408</v>
      </c>
      <c r="B40" s="30" t="s">
        <v>409</v>
      </c>
      <c r="C40" s="36" t="s">
        <v>33</v>
      </c>
      <c r="D40" s="36" t="s">
        <v>321</v>
      </c>
      <c r="E40" s="36" t="s">
        <v>35</v>
      </c>
      <c r="F40" s="36" t="s">
        <v>40</v>
      </c>
      <c r="G40" s="36" t="s">
        <v>410</v>
      </c>
      <c r="H40" s="36" t="s">
        <v>36</v>
      </c>
      <c r="I40" s="36" t="s">
        <v>38</v>
      </c>
      <c r="J40" s="36" t="s">
        <v>36</v>
      </c>
      <c r="K40" s="43" t="s">
        <v>384</v>
      </c>
      <c r="L40" s="36" t="s">
        <v>36</v>
      </c>
      <c r="M40" s="36" t="s">
        <v>55</v>
      </c>
      <c r="N40" s="36" t="s">
        <v>36</v>
      </c>
      <c r="O40" s="36" t="s">
        <v>411</v>
      </c>
      <c r="P40" s="36" t="s">
        <v>36</v>
      </c>
      <c r="Q40" s="36" t="s">
        <v>385</v>
      </c>
      <c r="R40" s="36" t="s">
        <v>36</v>
      </c>
      <c r="S40" s="36" t="s">
        <v>43</v>
      </c>
      <c r="T40" s="36" t="s">
        <v>36</v>
      </c>
      <c r="U40" s="36" t="s">
        <v>44</v>
      </c>
      <c r="V40" s="36" t="s">
        <v>68</v>
      </c>
      <c r="W40" s="36" t="s">
        <v>412</v>
      </c>
      <c r="X40" s="36" t="s">
        <v>36</v>
      </c>
      <c r="Y40" s="36" t="s">
        <v>46</v>
      </c>
      <c r="Z40" s="36" t="s">
        <v>68</v>
      </c>
      <c r="AA40" s="40" t="s">
        <v>413</v>
      </c>
      <c r="AB40" s="41"/>
    </row>
    <row r="41" spans="1:28" s="31" customFormat="1" ht="115.2" x14ac:dyDescent="0.3">
      <c r="A41" s="29" t="s">
        <v>714</v>
      </c>
      <c r="B41" s="30" t="s">
        <v>414</v>
      </c>
      <c r="C41" s="36" t="s">
        <v>415</v>
      </c>
      <c r="D41" s="36" t="s">
        <v>416</v>
      </c>
      <c r="E41" s="36" t="s">
        <v>417</v>
      </c>
      <c r="F41" s="36" t="s">
        <v>40</v>
      </c>
      <c r="G41" s="36" t="s">
        <v>418</v>
      </c>
      <c r="H41" s="36" t="s">
        <v>36</v>
      </c>
      <c r="I41" s="36" t="s">
        <v>419</v>
      </c>
      <c r="J41" s="36" t="s">
        <v>36</v>
      </c>
      <c r="K41" s="36" t="s">
        <v>420</v>
      </c>
      <c r="L41" s="36" t="s">
        <v>36</v>
      </c>
      <c r="M41" s="36" t="s">
        <v>55</v>
      </c>
      <c r="N41" s="36" t="s">
        <v>56</v>
      </c>
      <c r="O41" s="36" t="s">
        <v>421</v>
      </c>
      <c r="P41" s="36" t="s">
        <v>36</v>
      </c>
      <c r="Q41" s="39" t="s">
        <v>422</v>
      </c>
      <c r="R41" s="36" t="s">
        <v>36</v>
      </c>
      <c r="S41" s="36" t="s">
        <v>59</v>
      </c>
      <c r="T41" s="36" t="s">
        <v>40</v>
      </c>
      <c r="U41" s="36" t="s">
        <v>423</v>
      </c>
      <c r="V41" s="36" t="s">
        <v>40</v>
      </c>
      <c r="W41" s="36" t="s">
        <v>424</v>
      </c>
      <c r="X41" s="36" t="s">
        <v>36</v>
      </c>
      <c r="Y41" s="36" t="s">
        <v>76</v>
      </c>
      <c r="Z41" s="36" t="s">
        <v>40</v>
      </c>
      <c r="AA41" s="39" t="s">
        <v>425</v>
      </c>
      <c r="AB41" s="41"/>
    </row>
    <row r="42" spans="1:28" s="31" customFormat="1" ht="86.4" x14ac:dyDescent="0.3">
      <c r="A42" s="29" t="s">
        <v>426</v>
      </c>
      <c r="B42" s="30" t="s">
        <v>427</v>
      </c>
      <c r="C42" s="36" t="s">
        <v>33</v>
      </c>
      <c r="D42" s="36" t="s">
        <v>321</v>
      </c>
      <c r="E42" s="36" t="s">
        <v>35</v>
      </c>
      <c r="F42" s="36" t="s">
        <v>40</v>
      </c>
      <c r="G42" s="39" t="s">
        <v>428</v>
      </c>
      <c r="H42" s="36" t="s">
        <v>36</v>
      </c>
      <c r="I42" s="36" t="s">
        <v>419</v>
      </c>
      <c r="J42" s="36" t="s">
        <v>36</v>
      </c>
      <c r="K42" s="44" t="s">
        <v>384</v>
      </c>
      <c r="L42" s="36" t="s">
        <v>36</v>
      </c>
      <c r="M42" s="39" t="s">
        <v>55</v>
      </c>
      <c r="N42" s="36" t="s">
        <v>56</v>
      </c>
      <c r="O42" s="39" t="s">
        <v>57</v>
      </c>
      <c r="P42" s="36" t="s">
        <v>36</v>
      </c>
      <c r="Q42" s="36" t="s">
        <v>111</v>
      </c>
      <c r="R42" s="36" t="s">
        <v>40</v>
      </c>
      <c r="S42" s="36" t="s">
        <v>353</v>
      </c>
      <c r="T42" s="36" t="s">
        <v>36</v>
      </c>
      <c r="U42" s="36" t="s">
        <v>74</v>
      </c>
      <c r="V42" s="36" t="s">
        <v>36</v>
      </c>
      <c r="W42" s="39" t="s">
        <v>338</v>
      </c>
      <c r="X42" s="36" t="s">
        <v>36</v>
      </c>
      <c r="Y42" s="36" t="s">
        <v>76</v>
      </c>
      <c r="Z42" s="36" t="s">
        <v>40</v>
      </c>
      <c r="AA42" s="39" t="s">
        <v>429</v>
      </c>
      <c r="AB42" s="41"/>
    </row>
    <row r="43" spans="1:28" s="31" customFormat="1" ht="86.4" x14ac:dyDescent="0.3">
      <c r="A43" s="29" t="s">
        <v>430</v>
      </c>
      <c r="B43" s="30" t="s">
        <v>431</v>
      </c>
      <c r="C43" s="36" t="s">
        <v>369</v>
      </c>
      <c r="D43" s="36" t="s">
        <v>370</v>
      </c>
      <c r="E43" s="36" t="s">
        <v>371</v>
      </c>
      <c r="F43" s="36" t="s">
        <v>40</v>
      </c>
      <c r="G43" s="36" t="s">
        <v>372</v>
      </c>
      <c r="H43" s="36" t="s">
        <v>36</v>
      </c>
      <c r="I43" s="36" t="s">
        <v>196</v>
      </c>
      <c r="J43" s="36" t="s">
        <v>36</v>
      </c>
      <c r="K43" s="36" t="s">
        <v>54</v>
      </c>
      <c r="L43" s="36" t="s">
        <v>36</v>
      </c>
      <c r="M43" s="36" t="s">
        <v>55</v>
      </c>
      <c r="N43" s="36" t="s">
        <v>56</v>
      </c>
      <c r="O43" s="36" t="s">
        <v>57</v>
      </c>
      <c r="P43" s="36" t="s">
        <v>36</v>
      </c>
      <c r="Q43" s="36" t="s">
        <v>373</v>
      </c>
      <c r="R43" s="36" t="s">
        <v>36</v>
      </c>
      <c r="S43" s="36" t="s">
        <v>59</v>
      </c>
      <c r="T43" s="36" t="s">
        <v>36</v>
      </c>
      <c r="U43" s="36" t="s">
        <v>74</v>
      </c>
      <c r="V43" s="36" t="s">
        <v>68</v>
      </c>
      <c r="W43" s="40" t="s">
        <v>374</v>
      </c>
      <c r="X43" s="36" t="s">
        <v>36</v>
      </c>
      <c r="Y43" s="36" t="s">
        <v>46</v>
      </c>
      <c r="Z43" s="36" t="s">
        <v>68</v>
      </c>
      <c r="AA43" s="36" t="s">
        <v>375</v>
      </c>
      <c r="AB43" s="41"/>
    </row>
    <row r="44" spans="1:28" s="31" customFormat="1" ht="72" x14ac:dyDescent="0.3">
      <c r="A44" s="29" t="s">
        <v>432</v>
      </c>
      <c r="B44" s="30" t="s">
        <v>433</v>
      </c>
      <c r="C44" s="36" t="s">
        <v>434</v>
      </c>
      <c r="D44" s="36" t="s">
        <v>435</v>
      </c>
      <c r="E44" s="36" t="s">
        <v>436</v>
      </c>
      <c r="F44" s="36" t="s">
        <v>40</v>
      </c>
      <c r="G44" s="39" t="s">
        <v>428</v>
      </c>
      <c r="H44" s="36" t="s">
        <v>40</v>
      </c>
      <c r="I44" s="36" t="s">
        <v>437</v>
      </c>
      <c r="J44" s="36" t="s">
        <v>40</v>
      </c>
      <c r="K44" s="36" t="s">
        <v>285</v>
      </c>
      <c r="L44" s="36" t="s">
        <v>36</v>
      </c>
      <c r="M44" s="36" t="s">
        <v>55</v>
      </c>
      <c r="N44" s="36" t="s">
        <v>56</v>
      </c>
      <c r="O44" s="36" t="s">
        <v>57</v>
      </c>
      <c r="P44" s="36" t="s">
        <v>68</v>
      </c>
      <c r="Q44" s="36" t="s">
        <v>438</v>
      </c>
      <c r="R44" s="36" t="s">
        <v>36</v>
      </c>
      <c r="S44" s="36" t="s">
        <v>439</v>
      </c>
      <c r="T44" s="36" t="s">
        <v>40</v>
      </c>
      <c r="U44" s="36" t="s">
        <v>423</v>
      </c>
      <c r="V44" s="36" t="s">
        <v>68</v>
      </c>
      <c r="W44" s="36" t="s">
        <v>440</v>
      </c>
      <c r="X44" s="36" t="s">
        <v>36</v>
      </c>
      <c r="Y44" s="36" t="s">
        <v>46</v>
      </c>
      <c r="Z44" s="36" t="s">
        <v>68</v>
      </c>
      <c r="AA44" s="36" t="s">
        <v>441</v>
      </c>
      <c r="AB44" s="36"/>
    </row>
    <row r="45" spans="1:28" s="31" customFormat="1" ht="100.8" x14ac:dyDescent="0.3">
      <c r="A45" s="29" t="s">
        <v>442</v>
      </c>
      <c r="B45" s="30" t="s">
        <v>443</v>
      </c>
      <c r="C45" s="36" t="s">
        <v>444</v>
      </c>
      <c r="D45" s="36" t="s">
        <v>445</v>
      </c>
      <c r="E45" s="36" t="s">
        <v>446</v>
      </c>
      <c r="F45" s="36" t="s">
        <v>40</v>
      </c>
      <c r="G45" s="36" t="s">
        <v>447</v>
      </c>
      <c r="H45" s="36" t="s">
        <v>36</v>
      </c>
      <c r="I45" s="36" t="s">
        <v>109</v>
      </c>
      <c r="J45" s="36" t="s">
        <v>36</v>
      </c>
      <c r="K45" s="36" t="s">
        <v>54</v>
      </c>
      <c r="L45" s="36" t="s">
        <v>36</v>
      </c>
      <c r="M45" s="36" t="s">
        <v>55</v>
      </c>
      <c r="N45" s="36" t="s">
        <v>56</v>
      </c>
      <c r="O45" s="36" t="s">
        <v>57</v>
      </c>
      <c r="P45" s="36" t="s">
        <v>68</v>
      </c>
      <c r="Q45" s="36" t="s">
        <v>438</v>
      </c>
      <c r="R45" s="36" t="s">
        <v>36</v>
      </c>
      <c r="S45" s="36" t="s">
        <v>59</v>
      </c>
      <c r="T45" s="36" t="s">
        <v>40</v>
      </c>
      <c r="U45" s="36" t="s">
        <v>423</v>
      </c>
      <c r="V45" s="36" t="s">
        <v>68</v>
      </c>
      <c r="W45" s="36" t="s">
        <v>448</v>
      </c>
      <c r="X45" s="36" t="s">
        <v>36</v>
      </c>
      <c r="Y45" s="36" t="s">
        <v>76</v>
      </c>
      <c r="Z45" s="36" t="s">
        <v>68</v>
      </c>
      <c r="AA45" s="36" t="s">
        <v>449</v>
      </c>
      <c r="AB45" s="41"/>
    </row>
    <row r="46" spans="1:28" s="31" customFormat="1" ht="86.4" x14ac:dyDescent="0.3">
      <c r="A46" s="29" t="s">
        <v>450</v>
      </c>
      <c r="B46" s="30" t="s">
        <v>104</v>
      </c>
      <c r="C46" s="36" t="s">
        <v>105</v>
      </c>
      <c r="D46" s="36" t="s">
        <v>106</v>
      </c>
      <c r="E46" s="36" t="s">
        <v>107</v>
      </c>
      <c r="F46" s="36" t="s">
        <v>36</v>
      </c>
      <c r="G46" s="36" t="s">
        <v>108</v>
      </c>
      <c r="H46" s="36" t="s">
        <v>36</v>
      </c>
      <c r="I46" s="36" t="s">
        <v>109</v>
      </c>
      <c r="J46" s="36" t="s">
        <v>36</v>
      </c>
      <c r="K46" s="36" t="s">
        <v>54</v>
      </c>
      <c r="L46" s="36" t="s">
        <v>36</v>
      </c>
      <c r="M46" s="36" t="s">
        <v>97</v>
      </c>
      <c r="N46" s="36" t="s">
        <v>40</v>
      </c>
      <c r="O46" s="36" t="s">
        <v>110</v>
      </c>
      <c r="P46" s="36" t="s">
        <v>40</v>
      </c>
      <c r="Q46" s="36" t="s">
        <v>451</v>
      </c>
      <c r="R46" s="36" t="s">
        <v>36</v>
      </c>
      <c r="S46" s="36" t="s">
        <v>452</v>
      </c>
      <c r="T46" s="36" t="s">
        <v>40</v>
      </c>
      <c r="U46" s="36" t="s">
        <v>453</v>
      </c>
      <c r="V46" s="36" t="s">
        <v>68</v>
      </c>
      <c r="W46" s="36" t="s">
        <v>454</v>
      </c>
      <c r="X46" s="36" t="s">
        <v>36</v>
      </c>
      <c r="Y46" s="36" t="s">
        <v>76</v>
      </c>
      <c r="Z46" s="36" t="s">
        <v>68</v>
      </c>
      <c r="AA46" s="36" t="s">
        <v>115</v>
      </c>
      <c r="AB46" s="41"/>
    </row>
    <row r="47" spans="1:28" s="31" customFormat="1" ht="87" customHeight="1" x14ac:dyDescent="0.3">
      <c r="A47" s="29" t="s">
        <v>788</v>
      </c>
      <c r="B47" s="23" t="s">
        <v>104</v>
      </c>
      <c r="C47" s="36" t="s">
        <v>455</v>
      </c>
      <c r="D47" s="36" t="s">
        <v>106</v>
      </c>
      <c r="E47" s="36" t="s">
        <v>456</v>
      </c>
      <c r="F47" s="36" t="s">
        <v>36</v>
      </c>
      <c r="G47" s="36" t="s">
        <v>108</v>
      </c>
      <c r="H47" s="36" t="s">
        <v>36</v>
      </c>
      <c r="I47" s="36" t="s">
        <v>109</v>
      </c>
      <c r="J47" s="36" t="s">
        <v>36</v>
      </c>
      <c r="K47" s="36" t="s">
        <v>54</v>
      </c>
      <c r="L47" s="36" t="s">
        <v>36</v>
      </c>
      <c r="M47" s="36" t="s">
        <v>97</v>
      </c>
      <c r="N47" s="36" t="s">
        <v>40</v>
      </c>
      <c r="O47" s="36" t="s">
        <v>110</v>
      </c>
      <c r="P47" s="36" t="s">
        <v>36</v>
      </c>
      <c r="Q47" s="36" t="s">
        <v>111</v>
      </c>
      <c r="R47" s="36" t="s">
        <v>36</v>
      </c>
      <c r="S47" s="36" t="s">
        <v>112</v>
      </c>
      <c r="T47" s="36" t="s">
        <v>40</v>
      </c>
      <c r="U47" s="36" t="s">
        <v>453</v>
      </c>
      <c r="V47" s="36" t="s">
        <v>68</v>
      </c>
      <c r="W47" s="36" t="s">
        <v>457</v>
      </c>
      <c r="X47" s="36" t="s">
        <v>36</v>
      </c>
      <c r="Y47" s="36" t="s">
        <v>76</v>
      </c>
      <c r="Z47" s="36" t="s">
        <v>68</v>
      </c>
      <c r="AA47" s="36" t="s">
        <v>115</v>
      </c>
      <c r="AB47" s="41"/>
    </row>
    <row r="48" spans="1:28" s="31" customFormat="1" ht="100.8" x14ac:dyDescent="0.3">
      <c r="A48" s="29" t="s">
        <v>458</v>
      </c>
      <c r="B48" s="30" t="s">
        <v>459</v>
      </c>
      <c r="C48" s="36" t="s">
        <v>460</v>
      </c>
      <c r="D48" s="36" t="s">
        <v>461</v>
      </c>
      <c r="E48" s="36" t="s">
        <v>462</v>
      </c>
      <c r="F48" s="36" t="s">
        <v>36</v>
      </c>
      <c r="G48" s="36" t="s">
        <v>108</v>
      </c>
      <c r="H48" s="36" t="s">
        <v>36</v>
      </c>
      <c r="I48" s="45" t="s">
        <v>463</v>
      </c>
      <c r="J48" s="36" t="s">
        <v>36</v>
      </c>
      <c r="K48" s="36" t="s">
        <v>54</v>
      </c>
      <c r="L48" s="36" t="s">
        <v>40</v>
      </c>
      <c r="M48" s="36" t="s">
        <v>464</v>
      </c>
      <c r="N48" s="36" t="s">
        <v>40</v>
      </c>
      <c r="O48" s="36" t="s">
        <v>465</v>
      </c>
      <c r="P48" s="36" t="s">
        <v>36</v>
      </c>
      <c r="Q48" s="36" t="s">
        <v>277</v>
      </c>
      <c r="R48" s="36" t="s">
        <v>36</v>
      </c>
      <c r="S48" s="36" t="s">
        <v>112</v>
      </c>
      <c r="T48" s="36" t="s">
        <v>40</v>
      </c>
      <c r="U48" s="36" t="s">
        <v>453</v>
      </c>
      <c r="V48" s="36" t="s">
        <v>68</v>
      </c>
      <c r="W48" s="36" t="s">
        <v>466</v>
      </c>
      <c r="X48" s="36" t="s">
        <v>36</v>
      </c>
      <c r="Y48" s="36" t="s">
        <v>76</v>
      </c>
      <c r="Z48" s="36" t="s">
        <v>68</v>
      </c>
      <c r="AA48" s="36" t="s">
        <v>115</v>
      </c>
      <c r="AB48" s="36"/>
    </row>
    <row r="49" spans="1:28" s="31" customFormat="1" ht="86.4" x14ac:dyDescent="0.3">
      <c r="A49" s="29" t="s">
        <v>467</v>
      </c>
      <c r="B49" s="30" t="s">
        <v>383</v>
      </c>
      <c r="C49" s="36" t="s">
        <v>33</v>
      </c>
      <c r="D49" s="36" t="s">
        <v>321</v>
      </c>
      <c r="E49" s="36" t="s">
        <v>35</v>
      </c>
      <c r="F49" s="36" t="s">
        <v>36</v>
      </c>
      <c r="G49" s="36" t="s">
        <v>337</v>
      </c>
      <c r="H49" s="36" t="s">
        <v>36</v>
      </c>
      <c r="I49" s="36" t="s">
        <v>38</v>
      </c>
      <c r="J49" s="36" t="s">
        <v>36</v>
      </c>
      <c r="K49" s="43" t="s">
        <v>384</v>
      </c>
      <c r="L49" s="36" t="s">
        <v>36</v>
      </c>
      <c r="M49" s="36" t="s">
        <v>39</v>
      </c>
      <c r="N49" s="36" t="s">
        <v>40</v>
      </c>
      <c r="O49" s="36" t="s">
        <v>41</v>
      </c>
      <c r="P49" s="36" t="s">
        <v>36</v>
      </c>
      <c r="Q49" s="36" t="s">
        <v>468</v>
      </c>
      <c r="R49" s="36" t="s">
        <v>36</v>
      </c>
      <c r="S49" s="36" t="s">
        <v>43</v>
      </c>
      <c r="T49" s="36" t="s">
        <v>36</v>
      </c>
      <c r="U49" s="36" t="s">
        <v>44</v>
      </c>
      <c r="V49" s="36" t="s">
        <v>36</v>
      </c>
      <c r="W49" s="36" t="s">
        <v>338</v>
      </c>
      <c r="X49" s="36" t="s">
        <v>36</v>
      </c>
      <c r="Y49" s="36" t="s">
        <v>46</v>
      </c>
      <c r="Z49" s="36" t="s">
        <v>40</v>
      </c>
      <c r="AA49" s="40" t="s">
        <v>47</v>
      </c>
      <c r="AB49" s="41"/>
    </row>
    <row r="50" spans="1:28" s="31" customFormat="1" ht="72" x14ac:dyDescent="0.3">
      <c r="A50" s="29" t="s">
        <v>469</v>
      </c>
      <c r="B50" s="30" t="s">
        <v>470</v>
      </c>
      <c r="C50" s="36" t="s">
        <v>471</v>
      </c>
      <c r="D50" s="36" t="s">
        <v>472</v>
      </c>
      <c r="E50" s="36" t="s">
        <v>473</v>
      </c>
      <c r="F50" s="36" t="s">
        <v>40</v>
      </c>
      <c r="G50" s="36" t="s">
        <v>220</v>
      </c>
      <c r="H50" s="36" t="s">
        <v>36</v>
      </c>
      <c r="I50" s="36" t="s">
        <v>474</v>
      </c>
      <c r="J50" s="36" t="s">
        <v>36</v>
      </c>
      <c r="K50" s="36" t="s">
        <v>475</v>
      </c>
      <c r="L50" s="36" t="s">
        <v>36</v>
      </c>
      <c r="M50" s="36" t="s">
        <v>476</v>
      </c>
      <c r="N50" s="36" t="s">
        <v>36</v>
      </c>
      <c r="O50" s="36" t="s">
        <v>477</v>
      </c>
      <c r="P50" s="36" t="s">
        <v>36</v>
      </c>
      <c r="Q50" s="36" t="s">
        <v>315</v>
      </c>
      <c r="R50" s="36" t="s">
        <v>36</v>
      </c>
      <c r="S50" s="36" t="s">
        <v>478</v>
      </c>
      <c r="T50" s="36" t="s">
        <v>36</v>
      </c>
      <c r="U50" s="36" t="s">
        <v>74</v>
      </c>
      <c r="V50" s="36" t="s">
        <v>68</v>
      </c>
      <c r="W50" s="36" t="s">
        <v>479</v>
      </c>
      <c r="X50" s="36" t="s">
        <v>36</v>
      </c>
      <c r="Y50" s="36" t="s">
        <v>76</v>
      </c>
      <c r="Z50" s="36" t="s">
        <v>68</v>
      </c>
      <c r="AA50" s="36" t="s">
        <v>480</v>
      </c>
      <c r="AB50" s="41"/>
    </row>
    <row r="51" spans="1:28" s="31" customFormat="1" ht="43.2" x14ac:dyDescent="0.3">
      <c r="A51" s="29" t="s">
        <v>481</v>
      </c>
      <c r="B51" s="30" t="s">
        <v>482</v>
      </c>
      <c r="C51" s="36" t="s">
        <v>483</v>
      </c>
      <c r="D51" s="36" t="s">
        <v>34</v>
      </c>
      <c r="E51" s="36" t="s">
        <v>484</v>
      </c>
      <c r="F51" s="36" t="s">
        <v>36</v>
      </c>
      <c r="G51" s="36" t="s">
        <v>108</v>
      </c>
      <c r="H51" s="36" t="s">
        <v>40</v>
      </c>
      <c r="I51" s="36" t="s">
        <v>485</v>
      </c>
      <c r="J51" s="36" t="s">
        <v>36</v>
      </c>
      <c r="K51" s="36" t="s">
        <v>486</v>
      </c>
      <c r="L51" s="36" t="s">
        <v>36</v>
      </c>
      <c r="M51" s="36" t="s">
        <v>487</v>
      </c>
      <c r="N51" s="36" t="s">
        <v>36</v>
      </c>
      <c r="O51" s="36" t="s">
        <v>488</v>
      </c>
      <c r="P51" s="36" t="s">
        <v>40</v>
      </c>
      <c r="Q51" s="36" t="s">
        <v>264</v>
      </c>
      <c r="R51" s="36" t="s">
        <v>36</v>
      </c>
      <c r="S51" s="36" t="s">
        <v>59</v>
      </c>
      <c r="T51" s="36" t="s">
        <v>36</v>
      </c>
      <c r="U51" s="36" t="s">
        <v>489</v>
      </c>
      <c r="V51" s="36" t="s">
        <v>68</v>
      </c>
      <c r="W51" s="36" t="s">
        <v>490</v>
      </c>
      <c r="X51" s="36" t="s">
        <v>36</v>
      </c>
      <c r="Y51" s="36" t="s">
        <v>46</v>
      </c>
      <c r="Z51" s="36" t="s">
        <v>68</v>
      </c>
      <c r="AA51" s="36" t="s">
        <v>279</v>
      </c>
      <c r="AB51" s="29"/>
    </row>
    <row r="52" spans="1:28" s="31" customFormat="1" ht="100.8" x14ac:dyDescent="0.3">
      <c r="A52" s="29" t="s">
        <v>786</v>
      </c>
      <c r="B52" s="23" t="s">
        <v>491</v>
      </c>
      <c r="C52" s="36" t="s">
        <v>492</v>
      </c>
      <c r="D52" s="36" t="s">
        <v>493</v>
      </c>
      <c r="E52" s="36" t="s">
        <v>494</v>
      </c>
      <c r="F52" s="36" t="s">
        <v>40</v>
      </c>
      <c r="G52" s="36" t="s">
        <v>428</v>
      </c>
      <c r="H52" s="36" t="s">
        <v>36</v>
      </c>
      <c r="I52" s="36" t="s">
        <v>495</v>
      </c>
      <c r="J52" s="36" t="s">
        <v>36</v>
      </c>
      <c r="K52" s="36" t="s">
        <v>496</v>
      </c>
      <c r="L52" s="36" t="s">
        <v>56</v>
      </c>
      <c r="M52" s="36" t="s">
        <v>55</v>
      </c>
      <c r="N52" s="36" t="s">
        <v>56</v>
      </c>
      <c r="O52" s="36" t="s">
        <v>57</v>
      </c>
      <c r="P52" s="36" t="s">
        <v>40</v>
      </c>
      <c r="Q52" s="36" t="s">
        <v>680</v>
      </c>
      <c r="R52" s="36" t="s">
        <v>36</v>
      </c>
      <c r="S52" s="36" t="s">
        <v>603</v>
      </c>
      <c r="T52" s="36" t="s">
        <v>36</v>
      </c>
      <c r="U52" s="36" t="s">
        <v>497</v>
      </c>
      <c r="V52" s="36" t="s">
        <v>68</v>
      </c>
      <c r="W52" s="36" t="s">
        <v>787</v>
      </c>
      <c r="X52" s="36" t="s">
        <v>68</v>
      </c>
      <c r="Y52" s="36" t="s">
        <v>679</v>
      </c>
      <c r="Z52" s="36" t="s">
        <v>68</v>
      </c>
      <c r="AA52" s="36" t="s">
        <v>681</v>
      </c>
      <c r="AB52" s="41"/>
    </row>
    <row r="53" spans="1:28" s="31" customFormat="1" ht="72" x14ac:dyDescent="0.3">
      <c r="A53" s="29" t="s">
        <v>499</v>
      </c>
      <c r="B53" s="30" t="s">
        <v>117</v>
      </c>
      <c r="C53" s="36" t="s">
        <v>118</v>
      </c>
      <c r="D53" s="36" t="s">
        <v>34</v>
      </c>
      <c r="E53" s="36" t="s">
        <v>500</v>
      </c>
      <c r="F53" s="36" t="s">
        <v>36</v>
      </c>
      <c r="G53" s="36" t="s">
        <v>108</v>
      </c>
      <c r="H53" s="36" t="s">
        <v>36</v>
      </c>
      <c r="I53" s="36" t="s">
        <v>109</v>
      </c>
      <c r="J53" s="36" t="s">
        <v>36</v>
      </c>
      <c r="K53" s="36" t="s">
        <v>121</v>
      </c>
      <c r="L53" s="36" t="s">
        <v>36</v>
      </c>
      <c r="M53" s="36" t="s">
        <v>501</v>
      </c>
      <c r="N53" s="36" t="s">
        <v>36</v>
      </c>
      <c r="O53" s="36" t="s">
        <v>123</v>
      </c>
      <c r="P53" s="36" t="s">
        <v>36</v>
      </c>
      <c r="Q53" s="36" t="s">
        <v>468</v>
      </c>
      <c r="R53" s="36" t="s">
        <v>36</v>
      </c>
      <c r="S53" s="36" t="s">
        <v>112</v>
      </c>
      <c r="T53" s="36" t="s">
        <v>36</v>
      </c>
      <c r="U53" s="36" t="s">
        <v>125</v>
      </c>
      <c r="V53" s="36" t="s">
        <v>68</v>
      </c>
      <c r="W53" s="36" t="s">
        <v>502</v>
      </c>
      <c r="X53" s="36" t="s">
        <v>36</v>
      </c>
      <c r="Y53" s="36" t="s">
        <v>76</v>
      </c>
      <c r="Z53" s="36" t="s">
        <v>68</v>
      </c>
      <c r="AA53" s="36" t="s">
        <v>503</v>
      </c>
      <c r="AB53" s="41"/>
    </row>
    <row r="54" spans="1:28" s="31" customFormat="1" ht="72" x14ac:dyDescent="0.3">
      <c r="A54" s="46" t="s">
        <v>504</v>
      </c>
      <c r="B54" s="30" t="s">
        <v>505</v>
      </c>
      <c r="C54" s="36" t="s">
        <v>506</v>
      </c>
      <c r="D54" s="36" t="s">
        <v>51</v>
      </c>
      <c r="E54" s="36" t="s">
        <v>507</v>
      </c>
      <c r="F54" s="36" t="s">
        <v>40</v>
      </c>
      <c r="G54" s="36" t="s">
        <v>428</v>
      </c>
      <c r="H54" s="36" t="s">
        <v>36</v>
      </c>
      <c r="I54" s="36" t="s">
        <v>274</v>
      </c>
      <c r="J54" s="36" t="s">
        <v>36</v>
      </c>
      <c r="K54" s="36" t="s">
        <v>496</v>
      </c>
      <c r="L54" s="36" t="s">
        <v>36</v>
      </c>
      <c r="M54" s="36" t="s">
        <v>276</v>
      </c>
      <c r="N54" s="36" t="s">
        <v>56</v>
      </c>
      <c r="O54" s="36" t="s">
        <v>57</v>
      </c>
      <c r="P54" s="36" t="s">
        <v>36</v>
      </c>
      <c r="Q54" s="36" t="s">
        <v>508</v>
      </c>
      <c r="R54" s="36" t="s">
        <v>36</v>
      </c>
      <c r="S54" s="36" t="s">
        <v>59</v>
      </c>
      <c r="T54" s="36" t="s">
        <v>36</v>
      </c>
      <c r="U54" s="36" t="s">
        <v>74</v>
      </c>
      <c r="V54" s="36" t="s">
        <v>68</v>
      </c>
      <c r="W54" s="36" t="s">
        <v>509</v>
      </c>
      <c r="X54" s="36" t="s">
        <v>36</v>
      </c>
      <c r="Y54" s="36" t="s">
        <v>76</v>
      </c>
      <c r="Z54" s="36" t="s">
        <v>68</v>
      </c>
      <c r="AA54" s="36" t="s">
        <v>510</v>
      </c>
      <c r="AB54" s="41"/>
    </row>
    <row r="55" spans="1:28" s="31" customFormat="1" ht="100.8" x14ac:dyDescent="0.3">
      <c r="A55" s="29" t="s">
        <v>511</v>
      </c>
      <c r="B55" s="30" t="s">
        <v>512</v>
      </c>
      <c r="C55" s="36" t="s">
        <v>513</v>
      </c>
      <c r="D55" s="36" t="s">
        <v>514</v>
      </c>
      <c r="E55" s="36" t="s">
        <v>515</v>
      </c>
      <c r="F55" s="36" t="s">
        <v>36</v>
      </c>
      <c r="G55" s="36" t="s">
        <v>516</v>
      </c>
      <c r="H55" s="36" t="s">
        <v>40</v>
      </c>
      <c r="I55" s="36" t="s">
        <v>517</v>
      </c>
      <c r="J55" s="36" t="s">
        <v>36</v>
      </c>
      <c r="K55" s="36" t="s">
        <v>518</v>
      </c>
      <c r="L55" s="36" t="s">
        <v>36</v>
      </c>
      <c r="M55" s="36" t="s">
        <v>519</v>
      </c>
      <c r="N55" s="36" t="s">
        <v>40</v>
      </c>
      <c r="O55" s="36" t="s">
        <v>520</v>
      </c>
      <c r="P55" s="36" t="s">
        <v>36</v>
      </c>
      <c r="Q55" s="36" t="s">
        <v>521</v>
      </c>
      <c r="R55" s="36" t="s">
        <v>36</v>
      </c>
      <c r="S55" s="36" t="s">
        <v>59</v>
      </c>
      <c r="T55" s="36" t="s">
        <v>36</v>
      </c>
      <c r="U55" s="36" t="s">
        <v>74</v>
      </c>
      <c r="V55" s="36" t="s">
        <v>68</v>
      </c>
      <c r="W55" s="36" t="s">
        <v>522</v>
      </c>
      <c r="X55" s="36" t="s">
        <v>40</v>
      </c>
      <c r="Y55" s="36" t="s">
        <v>523</v>
      </c>
      <c r="Z55" s="36" t="s">
        <v>68</v>
      </c>
      <c r="AA55" s="36" t="s">
        <v>524</v>
      </c>
      <c r="AB55" s="41"/>
    </row>
    <row r="56" spans="1:28" s="31" customFormat="1" ht="43.2" x14ac:dyDescent="0.3">
      <c r="A56" s="29" t="s">
        <v>525</v>
      </c>
      <c r="B56" s="30" t="s">
        <v>526</v>
      </c>
      <c r="C56" s="36" t="s">
        <v>400</v>
      </c>
      <c r="D56" s="36" t="s">
        <v>527</v>
      </c>
      <c r="E56" s="36" t="s">
        <v>528</v>
      </c>
      <c r="F56" s="36" t="s">
        <v>40</v>
      </c>
      <c r="G56" s="36" t="s">
        <v>428</v>
      </c>
      <c r="H56" s="36" t="s">
        <v>36</v>
      </c>
      <c r="I56" s="36" t="s">
        <v>529</v>
      </c>
      <c r="J56" s="36" t="s">
        <v>36</v>
      </c>
      <c r="K56" s="36" t="s">
        <v>121</v>
      </c>
      <c r="L56" s="36" t="s">
        <v>36</v>
      </c>
      <c r="M56" s="36" t="s">
        <v>276</v>
      </c>
      <c r="N56" s="36" t="s">
        <v>56</v>
      </c>
      <c r="O56" s="36" t="s">
        <v>57</v>
      </c>
      <c r="P56" s="36" t="s">
        <v>40</v>
      </c>
      <c r="Q56" s="36" t="s">
        <v>530</v>
      </c>
      <c r="R56" s="36" t="s">
        <v>36</v>
      </c>
      <c r="S56" s="36" t="s">
        <v>59</v>
      </c>
      <c r="T56" s="36" t="s">
        <v>316</v>
      </c>
      <c r="U56" s="36" t="s">
        <v>531</v>
      </c>
      <c r="V56" s="36" t="s">
        <v>68</v>
      </c>
      <c r="W56" s="36" t="s">
        <v>532</v>
      </c>
      <c r="X56" s="36" t="s">
        <v>36</v>
      </c>
      <c r="Y56" s="36" t="s">
        <v>76</v>
      </c>
      <c r="Z56" s="36" t="s">
        <v>316</v>
      </c>
      <c r="AA56" s="36" t="s">
        <v>533</v>
      </c>
      <c r="AB56" s="41"/>
    </row>
    <row r="57" spans="1:28" s="31" customFormat="1" ht="86.4" x14ac:dyDescent="0.3">
      <c r="A57" s="29" t="s">
        <v>534</v>
      </c>
      <c r="B57" s="30" t="s">
        <v>535</v>
      </c>
      <c r="C57" s="36" t="s">
        <v>400</v>
      </c>
      <c r="D57" s="36" t="s">
        <v>536</v>
      </c>
      <c r="E57" s="36" t="s">
        <v>537</v>
      </c>
      <c r="F57" s="36" t="s">
        <v>40</v>
      </c>
      <c r="G57" s="36" t="s">
        <v>220</v>
      </c>
      <c r="H57" s="36" t="s">
        <v>36</v>
      </c>
      <c r="I57" s="36" t="s">
        <v>529</v>
      </c>
      <c r="J57" s="36" t="s">
        <v>36</v>
      </c>
      <c r="K57" s="36" t="s">
        <v>121</v>
      </c>
      <c r="L57" s="36" t="s">
        <v>36</v>
      </c>
      <c r="M57" s="36" t="s">
        <v>276</v>
      </c>
      <c r="N57" s="36" t="s">
        <v>56</v>
      </c>
      <c r="O57" s="36" t="s">
        <v>57</v>
      </c>
      <c r="P57" s="36" t="s">
        <v>40</v>
      </c>
      <c r="Q57" s="36" t="s">
        <v>538</v>
      </c>
      <c r="R57" s="36" t="s">
        <v>68</v>
      </c>
      <c r="S57" s="36" t="s">
        <v>539</v>
      </c>
      <c r="T57" s="36" t="s">
        <v>40</v>
      </c>
      <c r="U57" s="36" t="s">
        <v>423</v>
      </c>
      <c r="V57" s="36" t="s">
        <v>316</v>
      </c>
      <c r="W57" s="36" t="s">
        <v>540</v>
      </c>
      <c r="X57" s="36" t="s">
        <v>36</v>
      </c>
      <c r="Y57" s="36" t="s">
        <v>76</v>
      </c>
      <c r="Z57" s="36" t="s">
        <v>316</v>
      </c>
      <c r="AA57" s="36" t="s">
        <v>541</v>
      </c>
      <c r="AB57" s="41"/>
    </row>
    <row r="58" spans="1:28" s="31" customFormat="1" ht="100.8" x14ac:dyDescent="0.3">
      <c r="A58" s="29" t="s">
        <v>542</v>
      </c>
      <c r="B58" s="30" t="s">
        <v>543</v>
      </c>
      <c r="C58" s="36" t="s">
        <v>544</v>
      </c>
      <c r="D58" s="36" t="s">
        <v>545</v>
      </c>
      <c r="E58" s="36" t="s">
        <v>546</v>
      </c>
      <c r="F58" s="36" t="s">
        <v>40</v>
      </c>
      <c r="G58" s="36" t="s">
        <v>428</v>
      </c>
      <c r="H58" s="36" t="s">
        <v>40</v>
      </c>
      <c r="I58" s="36" t="s">
        <v>547</v>
      </c>
      <c r="J58" s="36" t="s">
        <v>40</v>
      </c>
      <c r="K58" s="36" t="s">
        <v>547</v>
      </c>
      <c r="L58" s="36" t="s">
        <v>36</v>
      </c>
      <c r="M58" s="36" t="s">
        <v>487</v>
      </c>
      <c r="N58" s="36" t="s">
        <v>36</v>
      </c>
      <c r="O58" s="36" t="s">
        <v>548</v>
      </c>
      <c r="P58" s="36" t="s">
        <v>40</v>
      </c>
      <c r="Q58" s="36" t="s">
        <v>530</v>
      </c>
      <c r="R58" s="36" t="s">
        <v>36</v>
      </c>
      <c r="S58" s="36" t="s">
        <v>59</v>
      </c>
      <c r="T58" s="36" t="s">
        <v>36</v>
      </c>
      <c r="U58" s="36" t="s">
        <v>74</v>
      </c>
      <c r="V58" s="36" t="s">
        <v>68</v>
      </c>
      <c r="W58" s="36" t="s">
        <v>549</v>
      </c>
      <c r="X58" s="36" t="s">
        <v>36</v>
      </c>
      <c r="Y58" s="36" t="s">
        <v>76</v>
      </c>
      <c r="Z58" s="36" t="s">
        <v>68</v>
      </c>
      <c r="AA58" s="36" t="s">
        <v>550</v>
      </c>
      <c r="AB58" s="41"/>
    </row>
    <row r="59" spans="1:28" s="31" customFormat="1" ht="72" x14ac:dyDescent="0.3">
      <c r="A59" s="29" t="s">
        <v>551</v>
      </c>
      <c r="B59" s="30" t="s">
        <v>552</v>
      </c>
      <c r="C59" s="36" t="s">
        <v>228</v>
      </c>
      <c r="D59" s="36" t="s">
        <v>553</v>
      </c>
      <c r="E59" s="36" t="s">
        <v>554</v>
      </c>
      <c r="F59" s="36" t="s">
        <v>40</v>
      </c>
      <c r="G59" s="36" t="s">
        <v>555</v>
      </c>
      <c r="H59" s="36" t="s">
        <v>36</v>
      </c>
      <c r="I59" s="36" t="s">
        <v>54</v>
      </c>
      <c r="J59" s="36" t="s">
        <v>36</v>
      </c>
      <c r="K59" s="36" t="s">
        <v>54</v>
      </c>
      <c r="L59" s="36" t="s">
        <v>36</v>
      </c>
      <c r="M59" s="36" t="s">
        <v>55</v>
      </c>
      <c r="N59" s="36" t="s">
        <v>56</v>
      </c>
      <c r="O59" s="36" t="s">
        <v>57</v>
      </c>
      <c r="P59" s="36" t="s">
        <v>40</v>
      </c>
      <c r="Q59" s="36" t="s">
        <v>556</v>
      </c>
      <c r="R59" s="36" t="s">
        <v>40</v>
      </c>
      <c r="S59" s="36" t="s">
        <v>557</v>
      </c>
      <c r="T59" s="36" t="s">
        <v>36</v>
      </c>
      <c r="U59" s="36" t="s">
        <v>74</v>
      </c>
      <c r="V59" s="36" t="s">
        <v>68</v>
      </c>
      <c r="W59" s="36" t="s">
        <v>558</v>
      </c>
      <c r="X59" s="36" t="s">
        <v>36</v>
      </c>
      <c r="Y59" s="36" t="s">
        <v>76</v>
      </c>
      <c r="Z59" s="36" t="s">
        <v>68</v>
      </c>
      <c r="AA59" s="36" t="s">
        <v>559</v>
      </c>
      <c r="AB59" s="41"/>
    </row>
    <row r="60" spans="1:28" s="31" customFormat="1" ht="72" x14ac:dyDescent="0.3">
      <c r="A60" s="29" t="s">
        <v>560</v>
      </c>
      <c r="B60" s="30" t="s">
        <v>561</v>
      </c>
      <c r="C60" s="36" t="s">
        <v>369</v>
      </c>
      <c r="D60" s="36" t="s">
        <v>562</v>
      </c>
      <c r="E60" s="36" t="s">
        <v>563</v>
      </c>
      <c r="F60" s="36" t="s">
        <v>40</v>
      </c>
      <c r="G60" s="36" t="s">
        <v>53</v>
      </c>
      <c r="H60" s="36" t="s">
        <v>36</v>
      </c>
      <c r="I60" s="36" t="s">
        <v>564</v>
      </c>
      <c r="J60" s="36" t="s">
        <v>36</v>
      </c>
      <c r="K60" s="36" t="s">
        <v>54</v>
      </c>
      <c r="L60" s="36" t="s">
        <v>56</v>
      </c>
      <c r="M60" s="36" t="s">
        <v>55</v>
      </c>
      <c r="N60" s="36" t="s">
        <v>56</v>
      </c>
      <c r="O60" s="36" t="s">
        <v>57</v>
      </c>
      <c r="P60" s="36" t="s">
        <v>40</v>
      </c>
      <c r="Q60" s="36" t="s">
        <v>565</v>
      </c>
      <c r="R60" s="36" t="s">
        <v>68</v>
      </c>
      <c r="S60" s="36" t="s">
        <v>74</v>
      </c>
      <c r="T60" s="36" t="s">
        <v>36</v>
      </c>
      <c r="U60" s="36" t="s">
        <v>74</v>
      </c>
      <c r="V60" s="36" t="s">
        <v>68</v>
      </c>
      <c r="W60" s="36" t="s">
        <v>566</v>
      </c>
      <c r="X60" s="36" t="s">
        <v>36</v>
      </c>
      <c r="Y60" s="36" t="s">
        <v>76</v>
      </c>
      <c r="Z60" s="36" t="s">
        <v>68</v>
      </c>
      <c r="AA60" s="36" t="s">
        <v>567</v>
      </c>
      <c r="AB60" s="41"/>
    </row>
    <row r="61" spans="1:28" s="31" customFormat="1" ht="72" x14ac:dyDescent="0.3">
      <c r="A61" s="29" t="s">
        <v>574</v>
      </c>
      <c r="B61" s="34" t="s">
        <v>104</v>
      </c>
      <c r="C61" s="36" t="s">
        <v>105</v>
      </c>
      <c r="D61" s="36" t="s">
        <v>106</v>
      </c>
      <c r="E61" s="36" t="s">
        <v>107</v>
      </c>
      <c r="F61" s="36" t="s">
        <v>36</v>
      </c>
      <c r="G61" s="36" t="s">
        <v>108</v>
      </c>
      <c r="H61" s="36" t="s">
        <v>36</v>
      </c>
      <c r="I61" s="36" t="s">
        <v>109</v>
      </c>
      <c r="J61" s="36" t="s">
        <v>36</v>
      </c>
      <c r="K61" s="36" t="s">
        <v>54</v>
      </c>
      <c r="L61" s="36" t="s">
        <v>36</v>
      </c>
      <c r="M61" s="36" t="s">
        <v>97</v>
      </c>
      <c r="N61" s="36" t="s">
        <v>40</v>
      </c>
      <c r="O61" s="36" t="s">
        <v>110</v>
      </c>
      <c r="P61" s="36" t="s">
        <v>40</v>
      </c>
      <c r="Q61" s="36" t="s">
        <v>575</v>
      </c>
      <c r="R61" s="36" t="s">
        <v>40</v>
      </c>
      <c r="S61" s="36" t="s">
        <v>557</v>
      </c>
      <c r="T61" s="36" t="s">
        <v>40</v>
      </c>
      <c r="U61" s="36" t="s">
        <v>453</v>
      </c>
      <c r="V61" s="36" t="s">
        <v>68</v>
      </c>
      <c r="W61" s="36" t="s">
        <v>576</v>
      </c>
      <c r="X61" s="36" t="s">
        <v>36</v>
      </c>
      <c r="Y61" s="36" t="s">
        <v>76</v>
      </c>
      <c r="Z61" s="36" t="s">
        <v>68</v>
      </c>
      <c r="AA61" s="36" t="s">
        <v>115</v>
      </c>
      <c r="AB61" s="41"/>
    </row>
    <row r="62" spans="1:28" s="35" customFormat="1" ht="100.8" x14ac:dyDescent="0.3">
      <c r="A62" s="29" t="s">
        <v>789</v>
      </c>
      <c r="B62" s="23" t="s">
        <v>579</v>
      </c>
      <c r="C62" s="36" t="s">
        <v>33</v>
      </c>
      <c r="D62" s="36" t="s">
        <v>581</v>
      </c>
      <c r="E62" s="36" t="s">
        <v>580</v>
      </c>
      <c r="F62" s="36" t="s">
        <v>40</v>
      </c>
      <c r="G62" s="36" t="s">
        <v>372</v>
      </c>
      <c r="H62" s="36" t="s">
        <v>36</v>
      </c>
      <c r="I62" s="36" t="s">
        <v>109</v>
      </c>
      <c r="J62" s="36" t="s">
        <v>36</v>
      </c>
      <c r="K62" s="36" t="s">
        <v>582</v>
      </c>
      <c r="L62" s="36" t="s">
        <v>56</v>
      </c>
      <c r="M62" s="36" t="s">
        <v>55</v>
      </c>
      <c r="N62" s="36" t="s">
        <v>56</v>
      </c>
      <c r="O62" s="36" t="s">
        <v>57</v>
      </c>
      <c r="P62" s="36" t="s">
        <v>40</v>
      </c>
      <c r="Q62" s="36" t="s">
        <v>583</v>
      </c>
      <c r="R62" s="36" t="s">
        <v>36</v>
      </c>
      <c r="S62" s="36" t="s">
        <v>739</v>
      </c>
      <c r="T62" s="36" t="s">
        <v>40</v>
      </c>
      <c r="U62" s="36" t="s">
        <v>423</v>
      </c>
      <c r="V62" s="36" t="s">
        <v>68</v>
      </c>
      <c r="W62" s="36" t="s">
        <v>738</v>
      </c>
      <c r="X62" s="36" t="s">
        <v>36</v>
      </c>
      <c r="Y62" s="36" t="s">
        <v>740</v>
      </c>
      <c r="Z62" s="36" t="s">
        <v>68</v>
      </c>
      <c r="AA62" s="36" t="s">
        <v>790</v>
      </c>
      <c r="AB62" s="36"/>
    </row>
    <row r="63" spans="1:28" s="35" customFormat="1" ht="86.4" x14ac:dyDescent="0.3">
      <c r="A63" s="29" t="s">
        <v>589</v>
      </c>
      <c r="B63" s="30" t="s">
        <v>584</v>
      </c>
      <c r="C63" s="36" t="s">
        <v>585</v>
      </c>
      <c r="D63" s="36" t="s">
        <v>106</v>
      </c>
      <c r="E63" s="36" t="s">
        <v>586</v>
      </c>
      <c r="F63" s="36" t="s">
        <v>36</v>
      </c>
      <c r="G63" s="36" t="s">
        <v>577</v>
      </c>
      <c r="H63" s="36" t="s">
        <v>36</v>
      </c>
      <c r="I63" s="36" t="s">
        <v>109</v>
      </c>
      <c r="J63" s="36" t="s">
        <v>36</v>
      </c>
      <c r="K63" s="36" t="s">
        <v>54</v>
      </c>
      <c r="L63" s="36" t="s">
        <v>56</v>
      </c>
      <c r="M63" s="36" t="s">
        <v>55</v>
      </c>
      <c r="N63" s="36" t="s">
        <v>56</v>
      </c>
      <c r="O63" s="36" t="s">
        <v>57</v>
      </c>
      <c r="P63" s="36" t="s">
        <v>36</v>
      </c>
      <c r="Q63" s="47" t="s">
        <v>587</v>
      </c>
      <c r="R63" s="36" t="s">
        <v>36</v>
      </c>
      <c r="S63" s="36" t="s">
        <v>59</v>
      </c>
      <c r="T63" s="36" t="s">
        <v>36</v>
      </c>
      <c r="U63" s="36" t="s">
        <v>74</v>
      </c>
      <c r="V63" s="36" t="s">
        <v>68</v>
      </c>
      <c r="W63" s="36" t="s">
        <v>588</v>
      </c>
      <c r="X63" s="36" t="s">
        <v>36</v>
      </c>
      <c r="Y63" s="36" t="s">
        <v>76</v>
      </c>
      <c r="Z63" s="36" t="s">
        <v>68</v>
      </c>
      <c r="AA63" s="36" t="s">
        <v>578</v>
      </c>
      <c r="AB63" s="36"/>
    </row>
    <row r="64" spans="1:28" s="31" customFormat="1" ht="72" x14ac:dyDescent="0.3">
      <c r="A64" s="29" t="s">
        <v>590</v>
      </c>
      <c r="B64" s="30" t="s">
        <v>591</v>
      </c>
      <c r="C64" s="36" t="s">
        <v>598</v>
      </c>
      <c r="D64" s="36" t="s">
        <v>34</v>
      </c>
      <c r="E64" s="36" t="s">
        <v>599</v>
      </c>
      <c r="F64" s="36" t="s">
        <v>40</v>
      </c>
      <c r="G64" s="47" t="s">
        <v>428</v>
      </c>
      <c r="H64" s="36" t="s">
        <v>36</v>
      </c>
      <c r="I64" s="36" t="s">
        <v>600</v>
      </c>
      <c r="J64" s="36" t="s">
        <v>36</v>
      </c>
      <c r="K64" s="36" t="s">
        <v>54</v>
      </c>
      <c r="L64" s="36" t="s">
        <v>56</v>
      </c>
      <c r="M64" s="36" t="s">
        <v>55</v>
      </c>
      <c r="N64" s="36" t="s">
        <v>56</v>
      </c>
      <c r="O64" s="36" t="s">
        <v>57</v>
      </c>
      <c r="P64" s="36" t="s">
        <v>40</v>
      </c>
      <c r="Q64" s="36" t="s">
        <v>602</v>
      </c>
      <c r="R64" s="36" t="s">
        <v>36</v>
      </c>
      <c r="S64" s="36" t="s">
        <v>603</v>
      </c>
      <c r="T64" s="36" t="s">
        <v>36</v>
      </c>
      <c r="U64" s="36" t="s">
        <v>604</v>
      </c>
      <c r="V64" s="36" t="s">
        <v>68</v>
      </c>
      <c r="W64" s="36" t="s">
        <v>605</v>
      </c>
      <c r="X64" s="36" t="s">
        <v>36</v>
      </c>
      <c r="Y64" s="36" t="s">
        <v>46</v>
      </c>
      <c r="Z64" s="36" t="s">
        <v>68</v>
      </c>
      <c r="AA64" s="36" t="s">
        <v>601</v>
      </c>
      <c r="AB64" s="41"/>
    </row>
    <row r="65" spans="1:28" s="31" customFormat="1" ht="115.2" x14ac:dyDescent="0.3">
      <c r="A65" s="29" t="s">
        <v>606</v>
      </c>
      <c r="B65" s="34" t="s">
        <v>383</v>
      </c>
      <c r="C65" s="36" t="s">
        <v>33</v>
      </c>
      <c r="D65" s="36" t="s">
        <v>321</v>
      </c>
      <c r="E65" s="36" t="s">
        <v>35</v>
      </c>
      <c r="F65" s="36" t="s">
        <v>36</v>
      </c>
      <c r="G65" s="36" t="s">
        <v>592</v>
      </c>
      <c r="H65" s="36" t="s">
        <v>36</v>
      </c>
      <c r="I65" s="36" t="s">
        <v>38</v>
      </c>
      <c r="J65" s="36" t="s">
        <v>36</v>
      </c>
      <c r="K65" s="43" t="s">
        <v>593</v>
      </c>
      <c r="L65" s="36" t="s">
        <v>56</v>
      </c>
      <c r="M65" s="36" t="s">
        <v>55</v>
      </c>
      <c r="N65" s="36" t="s">
        <v>56</v>
      </c>
      <c r="O65" s="36" t="s">
        <v>57</v>
      </c>
      <c r="P65" s="36" t="s">
        <v>68</v>
      </c>
      <c r="Q65" s="36" t="s">
        <v>595</v>
      </c>
      <c r="R65" s="36" t="s">
        <v>36</v>
      </c>
      <c r="S65" s="36" t="s">
        <v>43</v>
      </c>
      <c r="T65" s="36" t="s">
        <v>36</v>
      </c>
      <c r="U65" s="36" t="s">
        <v>44</v>
      </c>
      <c r="V65" s="36" t="s">
        <v>36</v>
      </c>
      <c r="W65" s="36" t="s">
        <v>594</v>
      </c>
      <c r="X65" s="36" t="s">
        <v>36</v>
      </c>
      <c r="Y65" s="36" t="s">
        <v>46</v>
      </c>
      <c r="Z65" s="36" t="s">
        <v>68</v>
      </c>
      <c r="AA65" s="40" t="s">
        <v>596</v>
      </c>
      <c r="AB65" s="41"/>
    </row>
    <row r="66" spans="1:28" s="31" customFormat="1" ht="72" x14ac:dyDescent="0.3">
      <c r="A66" s="29" t="s">
        <v>607</v>
      </c>
      <c r="B66" s="34" t="s">
        <v>433</v>
      </c>
      <c r="C66" s="36" t="s">
        <v>434</v>
      </c>
      <c r="D66" s="36" t="s">
        <v>435</v>
      </c>
      <c r="E66" s="36" t="s">
        <v>436</v>
      </c>
      <c r="F66" s="36" t="s">
        <v>40</v>
      </c>
      <c r="G66" s="47" t="s">
        <v>428</v>
      </c>
      <c r="H66" s="36" t="s">
        <v>40</v>
      </c>
      <c r="I66" s="36" t="s">
        <v>437</v>
      </c>
      <c r="J66" s="36" t="s">
        <v>40</v>
      </c>
      <c r="K66" s="36" t="s">
        <v>285</v>
      </c>
      <c r="L66" s="36" t="s">
        <v>56</v>
      </c>
      <c r="M66" s="36" t="s">
        <v>55</v>
      </c>
      <c r="N66" s="36" t="s">
        <v>56</v>
      </c>
      <c r="O66" s="36" t="s">
        <v>57</v>
      </c>
      <c r="P66" s="36" t="s">
        <v>68</v>
      </c>
      <c r="Q66" s="36" t="s">
        <v>438</v>
      </c>
      <c r="R66" s="36" t="s">
        <v>36</v>
      </c>
      <c r="S66" s="36" t="s">
        <v>59</v>
      </c>
      <c r="T66" s="36" t="s">
        <v>40</v>
      </c>
      <c r="U66" s="36" t="s">
        <v>423</v>
      </c>
      <c r="V66" s="36" t="s">
        <v>40</v>
      </c>
      <c r="W66" s="36" t="s">
        <v>440</v>
      </c>
      <c r="X66" s="36" t="s">
        <v>36</v>
      </c>
      <c r="Y66" s="36" t="s">
        <v>46</v>
      </c>
      <c r="Z66" s="36" t="s">
        <v>68</v>
      </c>
      <c r="AA66" s="36" t="s">
        <v>597</v>
      </c>
      <c r="AB66" s="36"/>
    </row>
    <row r="67" spans="1:28" s="31" customFormat="1" ht="129.6" x14ac:dyDescent="0.3">
      <c r="A67" s="29" t="s">
        <v>608</v>
      </c>
      <c r="B67" s="34" t="s">
        <v>491</v>
      </c>
      <c r="C67" s="36" t="s">
        <v>492</v>
      </c>
      <c r="D67" s="36" t="s">
        <v>609</v>
      </c>
      <c r="E67" s="36" t="s">
        <v>494</v>
      </c>
      <c r="F67" s="36" t="s">
        <v>40</v>
      </c>
      <c r="G67" s="36" t="s">
        <v>428</v>
      </c>
      <c r="H67" s="36" t="s">
        <v>36</v>
      </c>
      <c r="I67" s="36" t="s">
        <v>495</v>
      </c>
      <c r="J67" s="36" t="s">
        <v>36</v>
      </c>
      <c r="K67" s="36" t="s">
        <v>496</v>
      </c>
      <c r="L67" s="36" t="s">
        <v>56</v>
      </c>
      <c r="M67" s="36" t="s">
        <v>55</v>
      </c>
      <c r="N67" s="36" t="s">
        <v>56</v>
      </c>
      <c r="O67" s="36" t="s">
        <v>57</v>
      </c>
      <c r="P67" s="36" t="s">
        <v>40</v>
      </c>
      <c r="Q67" s="36" t="s">
        <v>613</v>
      </c>
      <c r="R67" s="36" t="s">
        <v>36</v>
      </c>
      <c r="S67" s="36" t="s">
        <v>603</v>
      </c>
      <c r="T67" s="36" t="s">
        <v>36</v>
      </c>
      <c r="U67" s="36" t="s">
        <v>611</v>
      </c>
      <c r="V67" s="36" t="s">
        <v>68</v>
      </c>
      <c r="W67" s="36" t="s">
        <v>610</v>
      </c>
      <c r="X67" s="36" t="s">
        <v>36</v>
      </c>
      <c r="Y67" s="36" t="s">
        <v>46</v>
      </c>
      <c r="Z67" s="36" t="s">
        <v>68</v>
      </c>
      <c r="AA67" s="36" t="s">
        <v>498</v>
      </c>
      <c r="AB67" s="41"/>
    </row>
    <row r="68" spans="1:28" s="36" customFormat="1" ht="100.8" x14ac:dyDescent="0.3">
      <c r="A68" s="48" t="s">
        <v>657</v>
      </c>
      <c r="B68" s="34" t="s">
        <v>612</v>
      </c>
      <c r="C68" s="36" t="s">
        <v>91</v>
      </c>
      <c r="D68" s="36" t="s">
        <v>614</v>
      </c>
      <c r="E68" s="36" t="s">
        <v>615</v>
      </c>
      <c r="F68" s="36" t="s">
        <v>40</v>
      </c>
      <c r="G68" s="36" t="s">
        <v>428</v>
      </c>
      <c r="H68" s="36" t="s">
        <v>36</v>
      </c>
      <c r="I68" s="36" t="s">
        <v>419</v>
      </c>
      <c r="J68" s="36" t="s">
        <v>36</v>
      </c>
      <c r="K68" s="36" t="s">
        <v>96</v>
      </c>
      <c r="L68" s="36" t="s">
        <v>56</v>
      </c>
      <c r="M68" s="36" t="s">
        <v>55</v>
      </c>
      <c r="N68" s="36" t="s">
        <v>56</v>
      </c>
      <c r="O68" s="36" t="s">
        <v>57</v>
      </c>
      <c r="P68" s="36" t="s">
        <v>40</v>
      </c>
      <c r="Q68" s="36" t="s">
        <v>613</v>
      </c>
      <c r="R68" s="36" t="s">
        <v>68</v>
      </c>
      <c r="S68" s="36" t="s">
        <v>74</v>
      </c>
      <c r="T68" s="36" t="s">
        <v>36</v>
      </c>
      <c r="U68" s="36" t="s">
        <v>617</v>
      </c>
      <c r="V68" s="36" t="s">
        <v>68</v>
      </c>
      <c r="W68" s="36" t="s">
        <v>616</v>
      </c>
      <c r="X68" s="36" t="s">
        <v>36</v>
      </c>
      <c r="Y68" s="36" t="s">
        <v>76</v>
      </c>
      <c r="Z68" s="36" t="s">
        <v>68</v>
      </c>
      <c r="AA68" s="36" t="s">
        <v>656</v>
      </c>
    </row>
    <row r="69" spans="1:28" s="36" customFormat="1" ht="72" x14ac:dyDescent="0.3">
      <c r="A69" s="29" t="s">
        <v>627</v>
      </c>
      <c r="B69" s="30" t="s">
        <v>618</v>
      </c>
      <c r="C69" s="36" t="s">
        <v>460</v>
      </c>
      <c r="D69" s="36" t="s">
        <v>621</v>
      </c>
      <c r="E69" s="36" t="s">
        <v>619</v>
      </c>
      <c r="F69" s="36" t="s">
        <v>36</v>
      </c>
      <c r="G69" s="36" t="s">
        <v>623</v>
      </c>
      <c r="H69" s="36" t="s">
        <v>36</v>
      </c>
      <c r="I69" s="36" t="s">
        <v>620</v>
      </c>
      <c r="J69" s="36" t="s">
        <v>36</v>
      </c>
      <c r="K69" s="36" t="s">
        <v>624</v>
      </c>
      <c r="L69" s="36" t="s">
        <v>56</v>
      </c>
      <c r="M69" s="36" t="s">
        <v>55</v>
      </c>
      <c r="N69" s="36" t="s">
        <v>56</v>
      </c>
      <c r="O69" s="36" t="s">
        <v>57</v>
      </c>
      <c r="P69" s="36" t="s">
        <v>36</v>
      </c>
      <c r="Q69" s="36" t="s">
        <v>625</v>
      </c>
      <c r="R69" s="36" t="s">
        <v>36</v>
      </c>
      <c r="S69" s="36" t="s">
        <v>639</v>
      </c>
      <c r="T69" s="36" t="s">
        <v>36</v>
      </c>
      <c r="U69" s="36" t="s">
        <v>617</v>
      </c>
      <c r="V69" s="36" t="s">
        <v>68</v>
      </c>
      <c r="W69" s="36" t="s">
        <v>622</v>
      </c>
      <c r="X69" s="36" t="s">
        <v>36</v>
      </c>
      <c r="Y69" s="36" t="s">
        <v>76</v>
      </c>
      <c r="Z69" s="36" t="s">
        <v>68</v>
      </c>
      <c r="AA69" s="36" t="s">
        <v>626</v>
      </c>
    </row>
    <row r="70" spans="1:28" s="41" customFormat="1" ht="72" x14ac:dyDescent="0.3">
      <c r="A70" s="29" t="s">
        <v>658</v>
      </c>
      <c r="B70" s="30" t="s">
        <v>640</v>
      </c>
      <c r="C70" s="36" t="s">
        <v>631</v>
      </c>
      <c r="D70" s="36" t="s">
        <v>632</v>
      </c>
      <c r="E70" s="36" t="s">
        <v>633</v>
      </c>
      <c r="F70" s="36" t="s">
        <v>40</v>
      </c>
      <c r="G70" s="36" t="s">
        <v>133</v>
      </c>
      <c r="H70" s="36" t="s">
        <v>40</v>
      </c>
      <c r="I70" s="36" t="s">
        <v>634</v>
      </c>
      <c r="J70" s="36" t="s">
        <v>40</v>
      </c>
      <c r="K70" s="36" t="s">
        <v>634</v>
      </c>
      <c r="L70" s="36" t="s">
        <v>56</v>
      </c>
      <c r="M70" s="36" t="s">
        <v>55</v>
      </c>
      <c r="N70" s="36" t="s">
        <v>56</v>
      </c>
      <c r="O70" s="36" t="s">
        <v>57</v>
      </c>
      <c r="P70" s="36" t="s">
        <v>40</v>
      </c>
      <c r="Q70" s="36" t="s">
        <v>638</v>
      </c>
      <c r="R70" s="36" t="s">
        <v>40</v>
      </c>
      <c r="S70" s="36" t="s">
        <v>557</v>
      </c>
      <c r="T70" s="36" t="s">
        <v>36</v>
      </c>
      <c r="U70" s="36" t="s">
        <v>635</v>
      </c>
      <c r="V70" s="36" t="s">
        <v>68</v>
      </c>
      <c r="W70" s="36" t="s">
        <v>636</v>
      </c>
      <c r="X70" s="36" t="s">
        <v>36</v>
      </c>
      <c r="Y70" s="36" t="s">
        <v>76</v>
      </c>
      <c r="Z70" s="36" t="s">
        <v>68</v>
      </c>
      <c r="AA70" s="36" t="s">
        <v>637</v>
      </c>
    </row>
    <row r="71" spans="1:28" s="31" customFormat="1" ht="57.6" x14ac:dyDescent="0.3">
      <c r="A71" s="29" t="s">
        <v>659</v>
      </c>
      <c r="B71" s="30" t="s">
        <v>641</v>
      </c>
      <c r="C71" s="36" t="s">
        <v>645</v>
      </c>
      <c r="D71" s="36" t="s">
        <v>646</v>
      </c>
      <c r="E71" s="36" t="s">
        <v>145</v>
      </c>
      <c r="F71" s="36" t="s">
        <v>36</v>
      </c>
      <c r="G71" s="36" t="s">
        <v>143</v>
      </c>
      <c r="H71" s="36" t="s">
        <v>36</v>
      </c>
      <c r="I71" s="36" t="s">
        <v>642</v>
      </c>
      <c r="J71" s="36" t="s">
        <v>36</v>
      </c>
      <c r="K71" s="36" t="s">
        <v>145</v>
      </c>
      <c r="L71" s="36" t="s">
        <v>36</v>
      </c>
      <c r="M71" s="36" t="s">
        <v>643</v>
      </c>
      <c r="N71" s="36" t="s">
        <v>36</v>
      </c>
      <c r="O71" s="36" t="s">
        <v>644</v>
      </c>
      <c r="P71" s="36" t="s">
        <v>68</v>
      </c>
      <c r="Q71" s="36" t="s">
        <v>647</v>
      </c>
      <c r="R71" s="36" t="s">
        <v>36</v>
      </c>
      <c r="S71" s="36" t="s">
        <v>648</v>
      </c>
      <c r="T71" s="36" t="s">
        <v>40</v>
      </c>
      <c r="U71" s="36" t="s">
        <v>150</v>
      </c>
      <c r="V71" s="36" t="s">
        <v>68</v>
      </c>
      <c r="W71" s="36" t="s">
        <v>649</v>
      </c>
      <c r="X71" s="36" t="s">
        <v>36</v>
      </c>
      <c r="Y71" s="36" t="s">
        <v>76</v>
      </c>
      <c r="Z71" s="36" t="s">
        <v>68</v>
      </c>
      <c r="AA71" s="36" t="s">
        <v>650</v>
      </c>
      <c r="AB71" s="41"/>
    </row>
    <row r="72" spans="1:28" s="31" customFormat="1" ht="230.4" x14ac:dyDescent="0.3">
      <c r="A72" s="27" t="s">
        <v>660</v>
      </c>
      <c r="B72" s="34" t="s">
        <v>651</v>
      </c>
      <c r="C72" s="36" t="s">
        <v>155</v>
      </c>
      <c r="D72" s="36" t="s">
        <v>156</v>
      </c>
      <c r="E72" s="36" t="s">
        <v>157</v>
      </c>
      <c r="F72" s="36" t="s">
        <v>40</v>
      </c>
      <c r="G72" s="36" t="s">
        <v>428</v>
      </c>
      <c r="H72" s="36" t="s">
        <v>36</v>
      </c>
      <c r="I72" s="36" t="s">
        <v>159</v>
      </c>
      <c r="J72" s="36" t="s">
        <v>40</v>
      </c>
      <c r="K72" s="36" t="s">
        <v>85</v>
      </c>
      <c r="L72" s="36" t="s">
        <v>56</v>
      </c>
      <c r="M72" s="36" t="s">
        <v>55</v>
      </c>
      <c r="N72" s="36" t="s">
        <v>56</v>
      </c>
      <c r="O72" s="36" t="s">
        <v>57</v>
      </c>
      <c r="P72" s="36" t="s">
        <v>40</v>
      </c>
      <c r="Q72" s="47" t="s">
        <v>654</v>
      </c>
      <c r="R72" s="36" t="s">
        <v>36</v>
      </c>
      <c r="S72" s="36" t="s">
        <v>652</v>
      </c>
      <c r="T72" s="36" t="s">
        <v>36</v>
      </c>
      <c r="U72" s="36" t="s">
        <v>164</v>
      </c>
      <c r="V72" s="36" t="s">
        <v>36</v>
      </c>
      <c r="W72" s="36" t="s">
        <v>653</v>
      </c>
      <c r="X72" s="36" t="s">
        <v>36</v>
      </c>
      <c r="Y72" s="36" t="s">
        <v>76</v>
      </c>
      <c r="Z72" s="36" t="s">
        <v>40</v>
      </c>
      <c r="AA72" s="36" t="s">
        <v>655</v>
      </c>
      <c r="AB72" s="41"/>
    </row>
    <row r="73" spans="1:28" s="66" customFormat="1" ht="28.8" x14ac:dyDescent="0.3">
      <c r="A73" s="48" t="s">
        <v>793</v>
      </c>
      <c r="B73" s="64" t="s">
        <v>791</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65"/>
    </row>
    <row r="74" spans="1:28" s="37" customFormat="1" ht="172.8" x14ac:dyDescent="0.3">
      <c r="A74" s="50" t="s">
        <v>682</v>
      </c>
      <c r="B74" s="51" t="s">
        <v>661</v>
      </c>
      <c r="C74" s="52" t="s">
        <v>91</v>
      </c>
      <c r="D74" s="52" t="s">
        <v>662</v>
      </c>
      <c r="E74" s="52" t="s">
        <v>615</v>
      </c>
      <c r="F74" s="52" t="s">
        <v>40</v>
      </c>
      <c r="G74" s="52" t="s">
        <v>428</v>
      </c>
      <c r="H74" s="52" t="s">
        <v>36</v>
      </c>
      <c r="I74" s="52" t="s">
        <v>663</v>
      </c>
      <c r="J74" s="52" t="s">
        <v>36</v>
      </c>
      <c r="K74" s="52" t="s">
        <v>96</v>
      </c>
      <c r="L74" s="52" t="s">
        <v>56</v>
      </c>
      <c r="M74" s="52" t="s">
        <v>55</v>
      </c>
      <c r="N74" s="52" t="s">
        <v>56</v>
      </c>
      <c r="O74" s="52" t="s">
        <v>57</v>
      </c>
      <c r="P74" s="52" t="s">
        <v>40</v>
      </c>
      <c r="Q74" s="52" t="s">
        <v>666</v>
      </c>
      <c r="R74" s="52" t="s">
        <v>36</v>
      </c>
      <c r="S74" s="52" t="s">
        <v>380</v>
      </c>
      <c r="T74" s="52" t="s">
        <v>36</v>
      </c>
      <c r="U74" s="52" t="s">
        <v>395</v>
      </c>
      <c r="V74" s="52" t="s">
        <v>40</v>
      </c>
      <c r="W74" s="52" t="s">
        <v>664</v>
      </c>
      <c r="X74" s="52" t="s">
        <v>40</v>
      </c>
      <c r="Y74" s="52" t="s">
        <v>665</v>
      </c>
      <c r="Z74" s="52" t="s">
        <v>40</v>
      </c>
      <c r="AA74" s="52" t="s">
        <v>667</v>
      </c>
      <c r="AB74" s="36"/>
    </row>
    <row r="75" spans="1:28" s="37" customFormat="1" ht="43.2" x14ac:dyDescent="0.3">
      <c r="A75" s="50" t="s">
        <v>683</v>
      </c>
      <c r="B75" s="51" t="s">
        <v>668</v>
      </c>
      <c r="C75" s="52" t="s">
        <v>669</v>
      </c>
      <c r="D75" s="52" t="s">
        <v>670</v>
      </c>
      <c r="E75" s="52" t="s">
        <v>671</v>
      </c>
      <c r="F75" s="52" t="s">
        <v>40</v>
      </c>
      <c r="G75" s="52" t="s">
        <v>672</v>
      </c>
      <c r="H75" s="52" t="s">
        <v>36</v>
      </c>
      <c r="I75" s="52" t="s">
        <v>673</v>
      </c>
      <c r="J75" s="52" t="s">
        <v>36</v>
      </c>
      <c r="K75" s="52" t="s">
        <v>673</v>
      </c>
      <c r="L75" s="52" t="s">
        <v>56</v>
      </c>
      <c r="M75" s="52" t="s">
        <v>55</v>
      </c>
      <c r="N75" s="52" t="s">
        <v>56</v>
      </c>
      <c r="O75" s="52" t="s">
        <v>57</v>
      </c>
      <c r="P75" s="52" t="s">
        <v>40</v>
      </c>
      <c r="Q75" s="52" t="s">
        <v>677</v>
      </c>
      <c r="R75" s="52" t="s">
        <v>36</v>
      </c>
      <c r="S75" s="52" t="s">
        <v>439</v>
      </c>
      <c r="T75" s="52" t="s">
        <v>40</v>
      </c>
      <c r="U75" s="52" t="s">
        <v>676</v>
      </c>
      <c r="V75" s="52" t="s">
        <v>68</v>
      </c>
      <c r="W75" s="52" t="s">
        <v>675</v>
      </c>
      <c r="X75" s="52" t="s">
        <v>36</v>
      </c>
      <c r="Y75" s="52" t="s">
        <v>674</v>
      </c>
      <c r="Z75" s="52" t="s">
        <v>68</v>
      </c>
      <c r="AA75" s="52" t="s">
        <v>678</v>
      </c>
      <c r="AB75" s="36"/>
    </row>
    <row r="76" spans="1:28" s="31" customFormat="1" ht="57.6" x14ac:dyDescent="0.3">
      <c r="A76" s="50" t="s">
        <v>692</v>
      </c>
      <c r="B76" s="28" t="s">
        <v>684</v>
      </c>
      <c r="C76" s="52" t="s">
        <v>415</v>
      </c>
      <c r="D76" s="52" t="s">
        <v>687</v>
      </c>
      <c r="E76" s="52" t="s">
        <v>685</v>
      </c>
      <c r="F76" s="52" t="s">
        <v>40</v>
      </c>
      <c r="G76" s="52" t="s">
        <v>418</v>
      </c>
      <c r="H76" s="52" t="s">
        <v>36</v>
      </c>
      <c r="I76" s="52" t="s">
        <v>688</v>
      </c>
      <c r="J76" s="52" t="s">
        <v>36</v>
      </c>
      <c r="K76" s="52" t="s">
        <v>686</v>
      </c>
      <c r="L76" s="52" t="s">
        <v>56</v>
      </c>
      <c r="M76" s="52" t="s">
        <v>55</v>
      </c>
      <c r="N76" s="52" t="s">
        <v>56</v>
      </c>
      <c r="O76" s="52" t="s">
        <v>174</v>
      </c>
      <c r="P76" s="52" t="s">
        <v>40</v>
      </c>
      <c r="Q76" s="52" t="s">
        <v>689</v>
      </c>
      <c r="R76" s="52" t="s">
        <v>36</v>
      </c>
      <c r="S76" s="52" t="s">
        <v>59</v>
      </c>
      <c r="T76" s="52" t="s">
        <v>40</v>
      </c>
      <c r="U76" s="52" t="s">
        <v>423</v>
      </c>
      <c r="V76" s="52" t="s">
        <v>68</v>
      </c>
      <c r="W76" s="52" t="s">
        <v>690</v>
      </c>
      <c r="X76" s="52" t="s">
        <v>36</v>
      </c>
      <c r="Y76" s="52" t="s">
        <v>76</v>
      </c>
      <c r="Z76" s="52" t="s">
        <v>68</v>
      </c>
      <c r="AA76" s="53" t="s">
        <v>691</v>
      </c>
      <c r="AB76" s="41"/>
    </row>
    <row r="77" spans="1:28" s="31" customFormat="1" ht="57.6" x14ac:dyDescent="0.3">
      <c r="A77" s="54" t="s">
        <v>697</v>
      </c>
      <c r="B77" s="28" t="s">
        <v>179</v>
      </c>
      <c r="C77" s="52" t="s">
        <v>180</v>
      </c>
      <c r="D77" s="52" t="s">
        <v>34</v>
      </c>
      <c r="E77" s="52" t="s">
        <v>181</v>
      </c>
      <c r="F77" s="52" t="s">
        <v>40</v>
      </c>
      <c r="G77" s="52" t="s">
        <v>182</v>
      </c>
      <c r="H77" s="52" t="s">
        <v>36</v>
      </c>
      <c r="I77" s="52" t="s">
        <v>628</v>
      </c>
      <c r="J77" s="52" t="s">
        <v>36</v>
      </c>
      <c r="K77" s="52" t="s">
        <v>184</v>
      </c>
      <c r="L77" s="52" t="s">
        <v>56</v>
      </c>
      <c r="M77" s="52" t="s">
        <v>55</v>
      </c>
      <c r="N77" s="52" t="s">
        <v>56</v>
      </c>
      <c r="O77" s="52" t="s">
        <v>57</v>
      </c>
      <c r="P77" s="52" t="s">
        <v>40</v>
      </c>
      <c r="Q77" s="53" t="s">
        <v>629</v>
      </c>
      <c r="R77" s="52" t="s">
        <v>36</v>
      </c>
      <c r="S77" s="52" t="s">
        <v>630</v>
      </c>
      <c r="T77" s="52" t="s">
        <v>36</v>
      </c>
      <c r="U77" s="52" t="s">
        <v>188</v>
      </c>
      <c r="V77" s="52" t="s">
        <v>68</v>
      </c>
      <c r="W77" s="52" t="s">
        <v>189</v>
      </c>
      <c r="X77" s="52" t="s">
        <v>36</v>
      </c>
      <c r="Y77" s="52" t="s">
        <v>46</v>
      </c>
      <c r="Z77" s="52" t="s">
        <v>68</v>
      </c>
      <c r="AA77" s="52" t="s">
        <v>190</v>
      </c>
      <c r="AB77" s="41"/>
    </row>
    <row r="78" spans="1:28" s="25" customFormat="1" ht="28.8" x14ac:dyDescent="0.3">
      <c r="A78" s="50" t="s">
        <v>699</v>
      </c>
      <c r="B78" s="23" t="s">
        <v>700</v>
      </c>
      <c r="C78" s="52" t="s">
        <v>358</v>
      </c>
      <c r="D78" s="52" t="s">
        <v>670</v>
      </c>
      <c r="E78" s="52" t="s">
        <v>701</v>
      </c>
      <c r="F78" s="52" t="s">
        <v>40</v>
      </c>
      <c r="G78" s="52" t="s">
        <v>702</v>
      </c>
      <c r="H78" s="52" t="s">
        <v>56</v>
      </c>
      <c r="I78" s="52" t="s">
        <v>705</v>
      </c>
      <c r="J78" s="52" t="s">
        <v>36</v>
      </c>
      <c r="K78" s="52" t="s">
        <v>184</v>
      </c>
      <c r="L78" s="52" t="s">
        <v>56</v>
      </c>
      <c r="M78" s="52" t="s">
        <v>55</v>
      </c>
      <c r="N78" s="52" t="s">
        <v>56</v>
      </c>
      <c r="O78" s="52" t="s">
        <v>57</v>
      </c>
      <c r="P78" s="52" t="s">
        <v>40</v>
      </c>
      <c r="Q78" s="52" t="s">
        <v>703</v>
      </c>
      <c r="R78" s="52" t="s">
        <v>36</v>
      </c>
      <c r="S78" s="52" t="s">
        <v>59</v>
      </c>
      <c r="T78" s="52" t="s">
        <v>40</v>
      </c>
      <c r="U78" s="52" t="s">
        <v>423</v>
      </c>
      <c r="V78" s="52" t="s">
        <v>68</v>
      </c>
      <c r="W78" s="52" t="s">
        <v>704</v>
      </c>
      <c r="X78" s="52" t="s">
        <v>36</v>
      </c>
      <c r="Y78" s="52" t="s">
        <v>46</v>
      </c>
      <c r="Z78" s="52" t="s">
        <v>68</v>
      </c>
      <c r="AA78" s="53" t="s">
        <v>691</v>
      </c>
      <c r="AB78" s="10"/>
    </row>
    <row r="79" spans="1:28" ht="57.6" x14ac:dyDescent="0.3">
      <c r="A79" s="50" t="s">
        <v>706</v>
      </c>
      <c r="B79" s="23" t="s">
        <v>707</v>
      </c>
      <c r="C79" s="52" t="s">
        <v>369</v>
      </c>
      <c r="D79" s="52" t="s">
        <v>34</v>
      </c>
      <c r="E79" s="52" t="s">
        <v>708</v>
      </c>
      <c r="F79" s="52" t="s">
        <v>40</v>
      </c>
      <c r="G79" s="52" t="s">
        <v>709</v>
      </c>
      <c r="H79" s="52" t="s">
        <v>36</v>
      </c>
      <c r="I79" s="52" t="s">
        <v>196</v>
      </c>
      <c r="J79" s="52" t="s">
        <v>36</v>
      </c>
      <c r="K79" s="52" t="s">
        <v>54</v>
      </c>
      <c r="L79" s="52" t="s">
        <v>56</v>
      </c>
      <c r="M79" s="52" t="s">
        <v>276</v>
      </c>
      <c r="N79" s="52" t="s">
        <v>56</v>
      </c>
      <c r="O79" s="52" t="s">
        <v>57</v>
      </c>
      <c r="P79" s="52" t="s">
        <v>40</v>
      </c>
      <c r="Q79" s="52" t="s">
        <v>711</v>
      </c>
      <c r="R79" s="52" t="s">
        <v>36</v>
      </c>
      <c r="S79" s="52" t="s">
        <v>710</v>
      </c>
      <c r="T79" s="52" t="s">
        <v>40</v>
      </c>
      <c r="U79" s="52" t="s">
        <v>423</v>
      </c>
      <c r="V79" s="52" t="s">
        <v>68</v>
      </c>
      <c r="W79" s="61" t="s">
        <v>719</v>
      </c>
      <c r="X79" s="52" t="s">
        <v>36</v>
      </c>
      <c r="Y79" s="52" t="s">
        <v>76</v>
      </c>
      <c r="Z79" s="52" t="s">
        <v>68</v>
      </c>
      <c r="AA79" s="52" t="s">
        <v>712</v>
      </c>
      <c r="AB79" s="11"/>
    </row>
    <row r="80" spans="1:28" ht="72" x14ac:dyDescent="0.3">
      <c r="A80" s="50" t="s">
        <v>715</v>
      </c>
      <c r="B80" s="23" t="s">
        <v>716</v>
      </c>
      <c r="C80" s="61" t="s">
        <v>717</v>
      </c>
      <c r="D80" s="61" t="s">
        <v>718</v>
      </c>
      <c r="E80" s="60" t="s">
        <v>722</v>
      </c>
      <c r="F80" s="52" t="s">
        <v>40</v>
      </c>
      <c r="G80" s="52" t="s">
        <v>428</v>
      </c>
      <c r="H80" s="52" t="s">
        <v>36</v>
      </c>
      <c r="I80" s="52" t="s">
        <v>196</v>
      </c>
      <c r="J80" s="52" t="s">
        <v>36</v>
      </c>
      <c r="K80" s="52" t="s">
        <v>54</v>
      </c>
      <c r="L80" s="52" t="s">
        <v>56</v>
      </c>
      <c r="M80" s="52" t="s">
        <v>276</v>
      </c>
      <c r="N80" s="52" t="s">
        <v>56</v>
      </c>
      <c r="O80" s="52" t="s">
        <v>57</v>
      </c>
      <c r="P80" s="52" t="s">
        <v>40</v>
      </c>
      <c r="Q80" s="61" t="s">
        <v>721</v>
      </c>
      <c r="R80" s="52" t="s">
        <v>36</v>
      </c>
      <c r="S80" s="52" t="s">
        <v>630</v>
      </c>
      <c r="T80" s="52" t="s">
        <v>36</v>
      </c>
      <c r="U80" s="52" t="s">
        <v>188</v>
      </c>
      <c r="V80" s="52" t="s">
        <v>68</v>
      </c>
      <c r="W80" s="61" t="s">
        <v>720</v>
      </c>
      <c r="X80" s="52" t="s">
        <v>36</v>
      </c>
      <c r="Y80" s="52" t="s">
        <v>76</v>
      </c>
      <c r="Z80" s="52" t="s">
        <v>68</v>
      </c>
      <c r="AA80" s="52" t="s">
        <v>712</v>
      </c>
      <c r="AB80" s="11"/>
    </row>
    <row r="81" spans="1:28" ht="86.4" x14ac:dyDescent="0.3">
      <c r="A81" s="50" t="s">
        <v>723</v>
      </c>
      <c r="B81" s="23" t="s">
        <v>376</v>
      </c>
      <c r="C81" s="36" t="s">
        <v>33</v>
      </c>
      <c r="D81" s="36" t="s">
        <v>724</v>
      </c>
      <c r="E81" s="36" t="s">
        <v>725</v>
      </c>
      <c r="F81" s="36" t="s">
        <v>40</v>
      </c>
      <c r="G81" s="36" t="s">
        <v>372</v>
      </c>
      <c r="H81" s="36" t="s">
        <v>36</v>
      </c>
      <c r="I81" s="36" t="s">
        <v>38</v>
      </c>
      <c r="J81" s="36" t="s">
        <v>36</v>
      </c>
      <c r="K81" s="36" t="s">
        <v>379</v>
      </c>
      <c r="L81" s="52" t="s">
        <v>56</v>
      </c>
      <c r="M81" s="36" t="s">
        <v>55</v>
      </c>
      <c r="N81" s="36" t="s">
        <v>56</v>
      </c>
      <c r="O81" s="36" t="s">
        <v>57</v>
      </c>
      <c r="P81" s="52" t="s">
        <v>40</v>
      </c>
      <c r="Q81" s="61" t="s">
        <v>728</v>
      </c>
      <c r="R81" s="36" t="s">
        <v>36</v>
      </c>
      <c r="S81" s="36" t="s">
        <v>380</v>
      </c>
      <c r="T81" s="36" t="s">
        <v>36</v>
      </c>
      <c r="U81" s="36" t="s">
        <v>381</v>
      </c>
      <c r="V81" s="36" t="s">
        <v>40</v>
      </c>
      <c r="W81" s="36" t="s">
        <v>726</v>
      </c>
      <c r="X81" s="36" t="s">
        <v>36</v>
      </c>
      <c r="Y81" s="36" t="s">
        <v>46</v>
      </c>
      <c r="Z81" s="36" t="s">
        <v>40</v>
      </c>
      <c r="AA81" s="36" t="s">
        <v>727</v>
      </c>
      <c r="AB81" s="11"/>
    </row>
    <row r="82" spans="1:28" ht="86.4" x14ac:dyDescent="0.3">
      <c r="A82" s="50" t="s">
        <v>729</v>
      </c>
      <c r="B82" s="23" t="s">
        <v>736</v>
      </c>
      <c r="C82" s="36" t="s">
        <v>130</v>
      </c>
      <c r="D82" s="36" t="s">
        <v>737</v>
      </c>
      <c r="E82" s="36" t="s">
        <v>732</v>
      </c>
      <c r="F82" s="36" t="s">
        <v>40</v>
      </c>
      <c r="G82" s="36" t="s">
        <v>730</v>
      </c>
      <c r="H82" s="36" t="s">
        <v>36</v>
      </c>
      <c r="I82" s="36" t="s">
        <v>731</v>
      </c>
      <c r="J82" s="36" t="s">
        <v>36</v>
      </c>
      <c r="K82" s="36" t="s">
        <v>733</v>
      </c>
      <c r="L82" s="52" t="s">
        <v>56</v>
      </c>
      <c r="M82" s="36" t="s">
        <v>55</v>
      </c>
      <c r="N82" s="36" t="s">
        <v>56</v>
      </c>
      <c r="O82" s="36" t="s">
        <v>57</v>
      </c>
      <c r="P82" s="52" t="s">
        <v>40</v>
      </c>
      <c r="Q82" s="61" t="s">
        <v>735</v>
      </c>
      <c r="R82" s="36" t="s">
        <v>36</v>
      </c>
      <c r="S82" s="36" t="s">
        <v>380</v>
      </c>
      <c r="T82" s="52" t="s">
        <v>40</v>
      </c>
      <c r="U82" s="52" t="s">
        <v>423</v>
      </c>
      <c r="V82" s="36" t="s">
        <v>68</v>
      </c>
      <c r="W82" s="36" t="s">
        <v>734</v>
      </c>
      <c r="X82" s="36" t="s">
        <v>40</v>
      </c>
      <c r="Y82" s="36" t="s">
        <v>138</v>
      </c>
      <c r="Z82" s="52" t="s">
        <v>68</v>
      </c>
      <c r="AA82" s="52" t="s">
        <v>712</v>
      </c>
      <c r="AB82" s="11"/>
    </row>
    <row r="83" spans="1:28" ht="100.8" x14ac:dyDescent="0.3">
      <c r="A83" s="63" t="s">
        <v>780</v>
      </c>
      <c r="B83" s="23" t="s">
        <v>741</v>
      </c>
      <c r="C83" s="36" t="s">
        <v>341</v>
      </c>
      <c r="D83" s="36" t="s">
        <v>342</v>
      </c>
      <c r="E83" s="36" t="s">
        <v>773</v>
      </c>
      <c r="F83" s="36" t="s">
        <v>40</v>
      </c>
      <c r="G83" s="36" t="s">
        <v>742</v>
      </c>
      <c r="H83" s="36" t="s">
        <v>36</v>
      </c>
      <c r="I83" s="36" t="s">
        <v>252</v>
      </c>
      <c r="J83" s="36" t="s">
        <v>36</v>
      </c>
      <c r="K83" s="36" t="s">
        <v>54</v>
      </c>
      <c r="L83" s="36" t="s">
        <v>56</v>
      </c>
      <c r="M83" s="36" t="s">
        <v>55</v>
      </c>
      <c r="N83" s="36" t="s">
        <v>56</v>
      </c>
      <c r="O83" s="36" t="s">
        <v>57</v>
      </c>
      <c r="P83" s="36" t="s">
        <v>40</v>
      </c>
      <c r="Q83" s="36" t="s">
        <v>744</v>
      </c>
      <c r="R83" s="36" t="s">
        <v>40</v>
      </c>
      <c r="S83" s="36" t="s">
        <v>353</v>
      </c>
      <c r="T83" s="36" t="s">
        <v>40</v>
      </c>
      <c r="U83" s="36" t="s">
        <v>423</v>
      </c>
      <c r="V83" s="36" t="s">
        <v>68</v>
      </c>
      <c r="W83" s="36" t="s">
        <v>743</v>
      </c>
      <c r="X83" s="36" t="s">
        <v>36</v>
      </c>
      <c r="Y83" s="36" t="s">
        <v>76</v>
      </c>
      <c r="Z83" s="36" t="s">
        <v>68</v>
      </c>
      <c r="AA83" s="36" t="s">
        <v>348</v>
      </c>
      <c r="AB83" s="11"/>
    </row>
    <row r="84" spans="1:28" ht="72" x14ac:dyDescent="0.3">
      <c r="A84" s="50" t="s">
        <v>781</v>
      </c>
      <c r="B84" s="23" t="s">
        <v>117</v>
      </c>
      <c r="C84" s="36" t="s">
        <v>118</v>
      </c>
      <c r="D84" s="36" t="s">
        <v>34</v>
      </c>
      <c r="E84" s="36" t="s">
        <v>500</v>
      </c>
      <c r="F84" s="36" t="s">
        <v>40</v>
      </c>
      <c r="G84" s="36" t="s">
        <v>742</v>
      </c>
      <c r="H84" s="36" t="s">
        <v>36</v>
      </c>
      <c r="I84" s="36" t="s">
        <v>109</v>
      </c>
      <c r="J84" s="36" t="s">
        <v>36</v>
      </c>
      <c r="K84" s="36" t="s">
        <v>121</v>
      </c>
      <c r="L84" s="36" t="s">
        <v>56</v>
      </c>
      <c r="M84" s="36" t="s">
        <v>55</v>
      </c>
      <c r="N84" s="36" t="s">
        <v>56</v>
      </c>
      <c r="O84" s="36" t="s">
        <v>57</v>
      </c>
      <c r="P84" s="36" t="s">
        <v>40</v>
      </c>
      <c r="Q84" s="36" t="s">
        <v>703</v>
      </c>
      <c r="R84" s="36" t="s">
        <v>40</v>
      </c>
      <c r="S84" s="36" t="s">
        <v>745</v>
      </c>
      <c r="T84" s="36" t="s">
        <v>36</v>
      </c>
      <c r="U84" s="36" t="s">
        <v>164</v>
      </c>
      <c r="V84" s="36" t="s">
        <v>68</v>
      </c>
      <c r="W84" s="36" t="s">
        <v>746</v>
      </c>
      <c r="X84" s="36" t="s">
        <v>36</v>
      </c>
      <c r="Y84" s="36" t="s">
        <v>76</v>
      </c>
      <c r="Z84" s="36" t="s">
        <v>68</v>
      </c>
      <c r="AA84" s="36" t="s">
        <v>747</v>
      </c>
      <c r="AB84" s="11"/>
    </row>
    <row r="85" spans="1:28" s="25" customFormat="1" ht="106.2" customHeight="1" x14ac:dyDescent="0.3">
      <c r="A85" s="50" t="s">
        <v>782</v>
      </c>
      <c r="B85" s="23" t="s">
        <v>748</v>
      </c>
      <c r="C85" s="62" t="s">
        <v>749</v>
      </c>
      <c r="D85" s="62" t="s">
        <v>751</v>
      </c>
      <c r="E85" s="62" t="s">
        <v>750</v>
      </c>
      <c r="F85" s="36" t="s">
        <v>40</v>
      </c>
      <c r="G85" s="62" t="s">
        <v>752</v>
      </c>
      <c r="H85" s="62" t="s">
        <v>36</v>
      </c>
      <c r="I85" s="62" t="s">
        <v>628</v>
      </c>
      <c r="J85" s="62" t="s">
        <v>36</v>
      </c>
      <c r="K85" s="62" t="s">
        <v>753</v>
      </c>
      <c r="L85" s="36" t="s">
        <v>56</v>
      </c>
      <c r="M85" s="36" t="s">
        <v>55</v>
      </c>
      <c r="N85" s="36" t="s">
        <v>56</v>
      </c>
      <c r="O85" s="36" t="s">
        <v>57</v>
      </c>
      <c r="P85" s="62" t="s">
        <v>40</v>
      </c>
      <c r="Q85" s="62" t="s">
        <v>754</v>
      </c>
      <c r="R85" s="36" t="s">
        <v>40</v>
      </c>
      <c r="S85" s="36" t="s">
        <v>353</v>
      </c>
      <c r="T85" s="36" t="s">
        <v>40</v>
      </c>
      <c r="U85" s="36" t="s">
        <v>423</v>
      </c>
      <c r="V85" s="36" t="s">
        <v>68</v>
      </c>
      <c r="W85" s="62" t="s">
        <v>755</v>
      </c>
      <c r="X85" s="62" t="s">
        <v>36</v>
      </c>
      <c r="Y85" s="62" t="s">
        <v>757</v>
      </c>
      <c r="Z85" s="36" t="s">
        <v>68</v>
      </c>
      <c r="AA85" s="36" t="s">
        <v>756</v>
      </c>
      <c r="AB85" s="10"/>
    </row>
    <row r="86" spans="1:28" s="25" customFormat="1" ht="129.6" x14ac:dyDescent="0.3">
      <c r="A86" s="50" t="s">
        <v>783</v>
      </c>
      <c r="B86" s="23" t="s">
        <v>758</v>
      </c>
      <c r="C86" s="62" t="s">
        <v>105</v>
      </c>
      <c r="D86" s="62" t="s">
        <v>760</v>
      </c>
      <c r="E86" s="62" t="s">
        <v>759</v>
      </c>
      <c r="F86" s="36" t="s">
        <v>40</v>
      </c>
      <c r="G86" s="62" t="s">
        <v>761</v>
      </c>
      <c r="H86" s="36" t="s">
        <v>36</v>
      </c>
      <c r="I86" s="36" t="s">
        <v>109</v>
      </c>
      <c r="J86" s="36" t="s">
        <v>36</v>
      </c>
      <c r="K86" s="36" t="s">
        <v>121</v>
      </c>
      <c r="L86" s="36" t="s">
        <v>56</v>
      </c>
      <c r="M86" s="36" t="s">
        <v>55</v>
      </c>
      <c r="N86" s="36" t="s">
        <v>56</v>
      </c>
      <c r="O86" s="36" t="s">
        <v>57</v>
      </c>
      <c r="P86" s="62" t="s">
        <v>40</v>
      </c>
      <c r="Q86" s="62" t="s">
        <v>762</v>
      </c>
      <c r="R86" s="62" t="s">
        <v>68</v>
      </c>
      <c r="S86" s="62" t="s">
        <v>764</v>
      </c>
      <c r="T86" s="52" t="s">
        <v>36</v>
      </c>
      <c r="U86" s="52" t="s">
        <v>188</v>
      </c>
      <c r="V86" s="36" t="s">
        <v>68</v>
      </c>
      <c r="W86" s="62" t="s">
        <v>763</v>
      </c>
      <c r="X86" s="36" t="s">
        <v>36</v>
      </c>
      <c r="Y86" s="36" t="s">
        <v>76</v>
      </c>
      <c r="Z86" s="36" t="s">
        <v>68</v>
      </c>
      <c r="AA86" s="36" t="s">
        <v>765</v>
      </c>
      <c r="AB86" s="10"/>
    </row>
    <row r="87" spans="1:28" ht="95.4" customHeight="1" x14ac:dyDescent="0.3">
      <c r="A87" s="50" t="s">
        <v>784</v>
      </c>
      <c r="B87" s="51" t="s">
        <v>579</v>
      </c>
      <c r="C87" s="36" t="s">
        <v>33</v>
      </c>
      <c r="D87" s="36" t="s">
        <v>767</v>
      </c>
      <c r="E87" s="36" t="s">
        <v>580</v>
      </c>
      <c r="F87" s="36" t="s">
        <v>40</v>
      </c>
      <c r="G87" s="36" t="s">
        <v>372</v>
      </c>
      <c r="H87" s="36" t="s">
        <v>36</v>
      </c>
      <c r="I87" s="36" t="s">
        <v>109</v>
      </c>
      <c r="J87" s="36" t="s">
        <v>36</v>
      </c>
      <c r="K87" s="36" t="s">
        <v>582</v>
      </c>
      <c r="L87" s="36" t="s">
        <v>56</v>
      </c>
      <c r="M87" s="36" t="s">
        <v>55</v>
      </c>
      <c r="N87" s="36" t="s">
        <v>56</v>
      </c>
      <c r="O87" s="36" t="s">
        <v>57</v>
      </c>
      <c r="P87" s="36" t="s">
        <v>40</v>
      </c>
      <c r="Q87" s="36" t="s">
        <v>583</v>
      </c>
      <c r="R87" s="36" t="s">
        <v>36</v>
      </c>
      <c r="S87" s="36" t="s">
        <v>739</v>
      </c>
      <c r="T87" s="36" t="s">
        <v>40</v>
      </c>
      <c r="U87" s="36" t="s">
        <v>423</v>
      </c>
      <c r="V87" s="36" t="s">
        <v>316</v>
      </c>
      <c r="W87" s="36" t="s">
        <v>766</v>
      </c>
      <c r="X87" s="36" t="s">
        <v>36</v>
      </c>
      <c r="Y87" s="36" t="s">
        <v>768</v>
      </c>
      <c r="Z87" s="36" t="s">
        <v>316</v>
      </c>
      <c r="AA87" s="36" t="s">
        <v>769</v>
      </c>
      <c r="AB87" s="11"/>
    </row>
    <row r="88" spans="1:28" s="25" customFormat="1" ht="121.8" customHeight="1" x14ac:dyDescent="0.3">
      <c r="A88" s="50" t="s">
        <v>785</v>
      </c>
      <c r="B88" s="23" t="s">
        <v>770</v>
      </c>
      <c r="C88" s="62" t="s">
        <v>341</v>
      </c>
      <c r="D88" s="62" t="s">
        <v>771</v>
      </c>
      <c r="E88" s="36" t="s">
        <v>772</v>
      </c>
      <c r="F88" s="36" t="s">
        <v>36</v>
      </c>
      <c r="G88" s="36" t="s">
        <v>774</v>
      </c>
      <c r="H88" s="36" t="s">
        <v>36</v>
      </c>
      <c r="I88" s="36" t="s">
        <v>252</v>
      </c>
      <c r="J88" s="36" t="s">
        <v>36</v>
      </c>
      <c r="K88" s="36" t="s">
        <v>54</v>
      </c>
      <c r="L88" s="62" t="s">
        <v>36</v>
      </c>
      <c r="M88" s="62" t="s">
        <v>776</v>
      </c>
      <c r="N88" s="62" t="s">
        <v>40</v>
      </c>
      <c r="O88" s="62" t="s">
        <v>775</v>
      </c>
      <c r="P88" s="62" t="s">
        <v>68</v>
      </c>
      <c r="Q88" s="62" t="s">
        <v>777</v>
      </c>
      <c r="R88" s="62" t="s">
        <v>68</v>
      </c>
      <c r="S88" s="62" t="s">
        <v>764</v>
      </c>
      <c r="T88" s="36" t="s">
        <v>40</v>
      </c>
      <c r="U88" s="36" t="s">
        <v>423</v>
      </c>
      <c r="V88" s="62" t="s">
        <v>68</v>
      </c>
      <c r="W88" s="62" t="s">
        <v>778</v>
      </c>
      <c r="X88" s="36" t="s">
        <v>36</v>
      </c>
      <c r="Y88" s="36" t="s">
        <v>76</v>
      </c>
      <c r="Z88" s="36" t="s">
        <v>68</v>
      </c>
      <c r="AA88" s="36" t="s">
        <v>779</v>
      </c>
      <c r="AB88" s="10"/>
    </row>
    <row r="89" spans="1:28" ht="12" customHeight="1" x14ac:dyDescent="0.3">
      <c r="A89" s="50"/>
      <c r="B89" s="55"/>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11"/>
    </row>
    <row r="90" spans="1:28" ht="12" customHeight="1" x14ac:dyDescent="0.3">
      <c r="A90" s="50"/>
      <c r="B90" s="55"/>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11"/>
    </row>
    <row r="91" spans="1:28" ht="12" customHeight="1" x14ac:dyDescent="0.3">
      <c r="A91" s="50"/>
      <c r="B91" s="55"/>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11"/>
    </row>
    <row r="92" spans="1:28" ht="12" customHeight="1" x14ac:dyDescent="0.3">
      <c r="A92" s="50"/>
      <c r="B92" s="55"/>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11"/>
    </row>
    <row r="93" spans="1:28" ht="12" customHeight="1" x14ac:dyDescent="0.3">
      <c r="A93" s="50"/>
      <c r="B93" s="55"/>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11"/>
    </row>
    <row r="94" spans="1:28" ht="12" customHeight="1" x14ac:dyDescent="0.3">
      <c r="A94" s="50"/>
      <c r="B94" s="55"/>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11"/>
    </row>
    <row r="95" spans="1:28" ht="12" customHeight="1" x14ac:dyDescent="0.3">
      <c r="A95" s="50"/>
      <c r="B95" s="55"/>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11"/>
    </row>
    <row r="96" spans="1:28" ht="12" customHeight="1" x14ac:dyDescent="0.3">
      <c r="A96" s="50"/>
      <c r="B96" s="55"/>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11"/>
    </row>
    <row r="97" spans="1:28" ht="12" customHeight="1" x14ac:dyDescent="0.3">
      <c r="A97" s="50"/>
      <c r="B97" s="55"/>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11"/>
    </row>
    <row r="98" spans="1:28" ht="12" customHeight="1" x14ac:dyDescent="0.3">
      <c r="A98" s="50"/>
      <c r="B98" s="55"/>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11"/>
    </row>
    <row r="99" spans="1:28" ht="12" customHeight="1" x14ac:dyDescent="0.3">
      <c r="A99" s="50"/>
      <c r="B99" s="55"/>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11"/>
    </row>
    <row r="100" spans="1:28" ht="12" customHeight="1" x14ac:dyDescent="0.3">
      <c r="A100" s="50"/>
      <c r="B100" s="55"/>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11"/>
    </row>
    <row r="101" spans="1:28" ht="12" customHeight="1" x14ac:dyDescent="0.3">
      <c r="A101" s="50"/>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11"/>
    </row>
    <row r="102" spans="1:28" ht="12" customHeight="1" x14ac:dyDescent="0.3">
      <c r="A102" s="50"/>
      <c r="B102" s="55"/>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11"/>
    </row>
    <row r="103" spans="1:28" ht="12" customHeight="1" x14ac:dyDescent="0.3">
      <c r="A103" s="50"/>
      <c r="B103" s="55"/>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11"/>
    </row>
    <row r="104" spans="1:28" ht="12" customHeight="1" x14ac:dyDescent="0.3">
      <c r="A104" s="50"/>
      <c r="B104" s="55"/>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11"/>
    </row>
    <row r="105" spans="1:28" ht="12" customHeight="1" x14ac:dyDescent="0.3">
      <c r="A105" s="50"/>
      <c r="B105" s="55"/>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11"/>
    </row>
    <row r="106" spans="1:28" ht="12" customHeight="1" x14ac:dyDescent="0.3">
      <c r="A106" s="50"/>
      <c r="B106" s="55"/>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11"/>
    </row>
    <row r="107" spans="1:28" ht="12" customHeight="1" x14ac:dyDescent="0.3">
      <c r="A107" s="50"/>
      <c r="B107" s="55"/>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11"/>
    </row>
    <row r="108" spans="1:28" ht="12" customHeight="1" x14ac:dyDescent="0.3">
      <c r="A108" s="50"/>
      <c r="B108" s="55"/>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11"/>
    </row>
    <row r="109" spans="1:28" ht="12" customHeight="1" x14ac:dyDescent="0.3">
      <c r="A109" s="50"/>
      <c r="B109" s="55"/>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11"/>
    </row>
    <row r="110" spans="1:28" ht="12" customHeight="1" x14ac:dyDescent="0.3">
      <c r="A110" s="50"/>
      <c r="B110" s="55"/>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11"/>
    </row>
    <row r="111" spans="1:28" ht="12" customHeight="1" x14ac:dyDescent="0.3">
      <c r="A111" s="50"/>
      <c r="B111" s="55"/>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11"/>
    </row>
    <row r="112" spans="1:28" ht="12" customHeight="1" x14ac:dyDescent="0.3">
      <c r="A112" s="50"/>
      <c r="B112" s="55"/>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11"/>
    </row>
    <row r="113" spans="1:28" ht="12" customHeight="1" x14ac:dyDescent="0.3">
      <c r="A113" s="50"/>
      <c r="B113" s="55"/>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11"/>
    </row>
    <row r="114" spans="1:28" ht="12" customHeight="1" x14ac:dyDescent="0.3">
      <c r="A114" s="50"/>
      <c r="B114" s="55"/>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11"/>
    </row>
    <row r="115" spans="1:28" ht="12" customHeight="1" x14ac:dyDescent="0.3">
      <c r="A115" s="50"/>
      <c r="B115" s="55"/>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11"/>
    </row>
    <row r="116" spans="1:28" ht="12" customHeight="1" x14ac:dyDescent="0.3">
      <c r="A116" s="50"/>
      <c r="B116" s="55"/>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11"/>
    </row>
    <row r="117" spans="1:28" ht="12" customHeight="1" x14ac:dyDescent="0.3">
      <c r="A117" s="50"/>
      <c r="B117" s="55"/>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11"/>
    </row>
    <row r="118" spans="1:28" ht="12" customHeight="1" x14ac:dyDescent="0.3">
      <c r="A118" s="50"/>
      <c r="B118" s="55"/>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11"/>
    </row>
    <row r="119" spans="1:28" ht="12" customHeight="1" x14ac:dyDescent="0.3">
      <c r="A119" s="50"/>
      <c r="B119" s="55"/>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11"/>
    </row>
    <row r="120" spans="1:28" ht="12" customHeight="1" x14ac:dyDescent="0.3">
      <c r="A120" s="50"/>
      <c r="B120" s="55"/>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11"/>
    </row>
    <row r="121" spans="1:28" ht="12" customHeight="1" x14ac:dyDescent="0.3">
      <c r="A121" s="50"/>
      <c r="B121" s="55"/>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11"/>
    </row>
    <row r="122" spans="1:28" ht="12" customHeight="1" x14ac:dyDescent="0.3">
      <c r="A122" s="50"/>
      <c r="B122" s="55"/>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11"/>
    </row>
    <row r="123" spans="1:28" ht="12" customHeight="1" x14ac:dyDescent="0.3">
      <c r="A123" s="50"/>
      <c r="B123" s="55"/>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11"/>
    </row>
    <row r="124" spans="1:28" ht="12" customHeight="1" x14ac:dyDescent="0.3">
      <c r="A124" s="50"/>
      <c r="B124" s="55"/>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11"/>
    </row>
    <row r="125" spans="1:28" ht="12" customHeight="1" x14ac:dyDescent="0.3">
      <c r="A125" s="50"/>
      <c r="B125" s="55"/>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11"/>
    </row>
    <row r="126" spans="1:28" ht="12" customHeight="1" x14ac:dyDescent="0.3">
      <c r="A126" s="50"/>
      <c r="B126" s="55"/>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11"/>
    </row>
    <row r="127" spans="1:28" ht="12" customHeight="1" x14ac:dyDescent="0.3">
      <c r="A127" s="50"/>
      <c r="B127" s="55"/>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11"/>
    </row>
    <row r="128" spans="1:28" ht="12" customHeight="1" x14ac:dyDescent="0.3">
      <c r="A128" s="50"/>
      <c r="B128" s="55"/>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11"/>
    </row>
    <row r="129" spans="1:28" ht="12" customHeight="1" x14ac:dyDescent="0.3">
      <c r="A129" s="50"/>
      <c r="B129" s="55"/>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11"/>
    </row>
    <row r="130" spans="1:28" ht="12" customHeight="1" x14ac:dyDescent="0.3">
      <c r="A130" s="50"/>
      <c r="B130" s="55"/>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11"/>
    </row>
    <row r="131" spans="1:28" ht="12" customHeight="1" x14ac:dyDescent="0.3">
      <c r="A131" s="50"/>
      <c r="B131" s="55"/>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11"/>
    </row>
    <row r="132" spans="1:28" ht="12" customHeight="1" x14ac:dyDescent="0.3">
      <c r="A132" s="50"/>
      <c r="B132" s="55"/>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11"/>
    </row>
    <row r="133" spans="1:28" ht="12" customHeight="1" x14ac:dyDescent="0.3">
      <c r="A133" s="50"/>
      <c r="B133" s="55"/>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11"/>
    </row>
    <row r="134" spans="1:28" ht="12" customHeight="1" x14ac:dyDescent="0.3">
      <c r="A134" s="50"/>
      <c r="B134" s="55"/>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11"/>
    </row>
    <row r="135" spans="1:28" ht="12" customHeight="1" x14ac:dyDescent="0.3">
      <c r="A135" s="50"/>
      <c r="B135" s="55"/>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11"/>
    </row>
    <row r="136" spans="1:28" ht="12" customHeight="1" x14ac:dyDescent="0.3">
      <c r="A136" s="50"/>
      <c r="B136" s="55"/>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11"/>
    </row>
    <row r="137" spans="1:28" ht="12" customHeight="1" x14ac:dyDescent="0.3">
      <c r="A137" s="50"/>
      <c r="B137" s="55"/>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11"/>
    </row>
    <row r="138" spans="1:28" ht="12" customHeight="1" x14ac:dyDescent="0.3">
      <c r="A138" s="50"/>
      <c r="B138" s="55"/>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11"/>
    </row>
    <row r="139" spans="1:28" ht="12" customHeight="1" x14ac:dyDescent="0.3">
      <c r="A139" s="50"/>
      <c r="B139" s="55"/>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11"/>
    </row>
    <row r="140" spans="1:28" ht="12" customHeight="1" x14ac:dyDescent="0.3">
      <c r="A140" s="50"/>
      <c r="B140" s="55"/>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11"/>
    </row>
    <row r="141" spans="1:28" ht="12" customHeight="1" x14ac:dyDescent="0.3">
      <c r="A141" s="50"/>
      <c r="B141" s="55"/>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11"/>
    </row>
    <row r="142" spans="1:28" ht="12" customHeight="1" x14ac:dyDescent="0.3">
      <c r="A142" s="50"/>
      <c r="B142" s="55"/>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11"/>
    </row>
    <row r="143" spans="1:28" ht="12" customHeight="1" x14ac:dyDescent="0.3">
      <c r="A143" s="50"/>
      <c r="B143" s="55"/>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11"/>
    </row>
    <row r="144" spans="1:28" ht="12" customHeight="1" x14ac:dyDescent="0.3">
      <c r="A144" s="50"/>
      <c r="B144" s="55"/>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11"/>
    </row>
    <row r="145" spans="1:28" ht="12" customHeight="1" x14ac:dyDescent="0.3">
      <c r="A145" s="50"/>
      <c r="B145" s="55"/>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11"/>
    </row>
    <row r="146" spans="1:28" ht="12" customHeight="1" x14ac:dyDescent="0.3">
      <c r="A146" s="50"/>
      <c r="B146" s="55"/>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11"/>
    </row>
    <row r="147" spans="1:28" ht="12" customHeight="1" x14ac:dyDescent="0.3">
      <c r="A147" s="50"/>
      <c r="B147" s="55"/>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11"/>
    </row>
    <row r="148" spans="1:28" ht="12" customHeight="1" x14ac:dyDescent="0.3">
      <c r="A148" s="50"/>
      <c r="B148" s="55"/>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11"/>
    </row>
    <row r="149" spans="1:28" ht="12" customHeight="1" x14ac:dyDescent="0.3">
      <c r="A149" s="50"/>
      <c r="B149" s="55"/>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11"/>
    </row>
    <row r="150" spans="1:28" ht="12" customHeight="1" x14ac:dyDescent="0.3">
      <c r="A150" s="50"/>
      <c r="B150" s="55"/>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11"/>
    </row>
    <row r="151" spans="1:28" ht="12" customHeight="1" x14ac:dyDescent="0.3">
      <c r="A151" s="50"/>
      <c r="B151" s="55"/>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11"/>
    </row>
    <row r="152" spans="1:28" ht="12" customHeight="1" x14ac:dyDescent="0.3">
      <c r="A152" s="50"/>
      <c r="B152" s="55"/>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11"/>
    </row>
    <row r="153" spans="1:28" ht="12" customHeight="1" x14ac:dyDescent="0.3">
      <c r="A153" s="50"/>
      <c r="B153" s="55"/>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11"/>
    </row>
    <row r="154" spans="1:28" ht="12" customHeight="1" x14ac:dyDescent="0.3">
      <c r="A154" s="50"/>
      <c r="B154" s="55"/>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11"/>
    </row>
    <row r="155" spans="1:28" ht="12" customHeight="1" x14ac:dyDescent="0.3">
      <c r="A155" s="50"/>
      <c r="B155" s="55"/>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11"/>
    </row>
    <row r="156" spans="1:28" ht="12" customHeight="1" x14ac:dyDescent="0.3">
      <c r="A156" s="50"/>
      <c r="B156" s="55"/>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11"/>
    </row>
    <row r="157" spans="1:28" ht="12" customHeight="1" x14ac:dyDescent="0.3">
      <c r="A157" s="50"/>
      <c r="B157" s="55"/>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11"/>
    </row>
    <row r="158" spans="1:28" ht="12" customHeight="1" x14ac:dyDescent="0.3">
      <c r="A158" s="50"/>
      <c r="B158" s="55"/>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11"/>
    </row>
    <row r="159" spans="1:28" ht="12" customHeight="1" x14ac:dyDescent="0.3">
      <c r="A159" s="50"/>
      <c r="B159" s="55"/>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11"/>
    </row>
    <row r="160" spans="1:28" ht="12" customHeight="1" x14ac:dyDescent="0.3">
      <c r="A160" s="50"/>
      <c r="B160" s="55"/>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11"/>
    </row>
    <row r="161" spans="1:28" ht="12" customHeight="1" x14ac:dyDescent="0.3">
      <c r="A161" s="50"/>
      <c r="B161" s="55"/>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11"/>
    </row>
    <row r="162" spans="1:28" ht="12" customHeight="1" x14ac:dyDescent="0.3">
      <c r="A162" s="50"/>
      <c r="B162" s="55"/>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11"/>
    </row>
    <row r="163" spans="1:28" ht="12" customHeight="1" x14ac:dyDescent="0.3">
      <c r="A163" s="50"/>
      <c r="B163" s="55"/>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11"/>
    </row>
    <row r="164" spans="1:28" ht="12" customHeight="1" x14ac:dyDescent="0.3">
      <c r="A164" s="50"/>
      <c r="B164" s="55"/>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11"/>
    </row>
    <row r="165" spans="1:28" ht="12" customHeight="1" x14ac:dyDescent="0.3">
      <c r="A165" s="50"/>
      <c r="B165" s="55"/>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11"/>
    </row>
    <row r="166" spans="1:28" ht="12" customHeight="1" x14ac:dyDescent="0.3">
      <c r="A166" s="50"/>
      <c r="B166" s="55"/>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11"/>
    </row>
    <row r="167" spans="1:28" ht="12" customHeight="1" x14ac:dyDescent="0.3">
      <c r="A167" s="50"/>
      <c r="B167" s="55"/>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11"/>
    </row>
    <row r="168" spans="1:28" ht="12" customHeight="1" x14ac:dyDescent="0.3">
      <c r="A168" s="50"/>
      <c r="B168" s="55"/>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11"/>
    </row>
    <row r="169" spans="1:28" ht="12" customHeight="1" x14ac:dyDescent="0.3">
      <c r="A169" s="50"/>
      <c r="B169" s="55"/>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11"/>
    </row>
    <row r="170" spans="1:28" ht="12" customHeight="1" x14ac:dyDescent="0.3">
      <c r="A170" s="50"/>
      <c r="B170" s="55"/>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11"/>
    </row>
    <row r="171" spans="1:28" ht="12" customHeight="1" x14ac:dyDescent="0.3">
      <c r="A171" s="50"/>
      <c r="B171" s="55"/>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11"/>
    </row>
    <row r="172" spans="1:28" ht="12" customHeight="1" x14ac:dyDescent="0.3">
      <c r="A172" s="50"/>
      <c r="B172" s="55"/>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11"/>
    </row>
    <row r="173" spans="1:28" ht="12" customHeight="1" x14ac:dyDescent="0.3">
      <c r="A173" s="50"/>
      <c r="B173" s="55"/>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11"/>
    </row>
    <row r="174" spans="1:28" ht="12" customHeight="1" x14ac:dyDescent="0.3">
      <c r="A174" s="50"/>
      <c r="B174" s="55"/>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11"/>
    </row>
    <row r="175" spans="1:28" ht="12" customHeight="1" x14ac:dyDescent="0.3">
      <c r="A175" s="50"/>
      <c r="B175" s="55"/>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11"/>
    </row>
    <row r="176" spans="1:28" ht="12" customHeight="1" x14ac:dyDescent="0.3">
      <c r="A176" s="50"/>
      <c r="B176" s="55"/>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11"/>
    </row>
    <row r="177" spans="1:28" ht="12" customHeight="1" x14ac:dyDescent="0.3">
      <c r="A177" s="50"/>
      <c r="B177" s="55"/>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11"/>
    </row>
    <row r="178" spans="1:28" ht="12" customHeight="1" x14ac:dyDescent="0.3">
      <c r="A178" s="50"/>
      <c r="B178" s="55"/>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11"/>
    </row>
    <row r="179" spans="1:28" ht="12" customHeight="1" x14ac:dyDescent="0.3">
      <c r="A179" s="50"/>
      <c r="B179" s="55"/>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11"/>
    </row>
    <row r="180" spans="1:28" ht="12" customHeight="1" x14ac:dyDescent="0.3">
      <c r="A180" s="50"/>
      <c r="B180" s="55"/>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11"/>
    </row>
    <row r="181" spans="1:28" ht="12" customHeight="1" x14ac:dyDescent="0.3">
      <c r="A181" s="50"/>
      <c r="B181" s="55"/>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11"/>
    </row>
    <row r="182" spans="1:28" ht="12" customHeight="1" x14ac:dyDescent="0.3">
      <c r="A182" s="50"/>
      <c r="B182" s="55"/>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11"/>
    </row>
    <row r="183" spans="1:28" ht="12" customHeight="1" x14ac:dyDescent="0.3">
      <c r="A183" s="50"/>
      <c r="B183" s="55"/>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11"/>
    </row>
    <row r="184" spans="1:28" ht="12" customHeight="1" x14ac:dyDescent="0.3">
      <c r="A184" s="50"/>
      <c r="B184" s="55"/>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11"/>
    </row>
    <row r="185" spans="1:28" ht="12" customHeight="1" x14ac:dyDescent="0.3">
      <c r="A185" s="50"/>
      <c r="B185" s="55"/>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11"/>
    </row>
    <row r="186" spans="1:28" ht="12" customHeight="1" x14ac:dyDescent="0.3">
      <c r="A186" s="50"/>
      <c r="B186" s="55"/>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11"/>
    </row>
    <row r="187" spans="1:28" ht="12" customHeight="1" x14ac:dyDescent="0.3">
      <c r="A187" s="50"/>
      <c r="B187" s="55"/>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11"/>
    </row>
    <row r="188" spans="1:28" ht="12" customHeight="1" x14ac:dyDescent="0.3">
      <c r="A188" s="50"/>
      <c r="B188" s="55"/>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11"/>
    </row>
    <row r="189" spans="1:28" ht="12" customHeight="1" x14ac:dyDescent="0.3">
      <c r="A189" s="50"/>
      <c r="B189" s="55"/>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11"/>
    </row>
    <row r="190" spans="1:28" ht="12" customHeight="1" x14ac:dyDescent="0.3">
      <c r="A190" s="50"/>
      <c r="B190" s="55"/>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11"/>
    </row>
    <row r="191" spans="1:28" ht="12" customHeight="1" x14ac:dyDescent="0.3">
      <c r="A191" s="50"/>
      <c r="B191" s="55"/>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11"/>
    </row>
    <row r="192" spans="1:28" ht="12" customHeight="1" x14ac:dyDescent="0.3">
      <c r="A192" s="50"/>
      <c r="B192" s="55"/>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11"/>
    </row>
    <row r="193" spans="1:28" ht="12" customHeight="1" x14ac:dyDescent="0.3">
      <c r="A193" s="50"/>
      <c r="B193" s="55"/>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11"/>
    </row>
    <row r="194" spans="1:28" ht="12" customHeight="1" x14ac:dyDescent="0.3">
      <c r="A194" s="50"/>
      <c r="B194" s="55"/>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11"/>
    </row>
    <row r="195" spans="1:28" ht="12" customHeight="1" x14ac:dyDescent="0.3">
      <c r="A195" s="50"/>
      <c r="B195" s="55"/>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11"/>
    </row>
    <row r="196" spans="1:28" ht="12" customHeight="1" x14ac:dyDescent="0.3">
      <c r="A196" s="50"/>
      <c r="B196" s="55"/>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11"/>
    </row>
    <row r="197" spans="1:28" ht="12" customHeight="1" x14ac:dyDescent="0.3">
      <c r="A197" s="50"/>
      <c r="B197" s="55"/>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11"/>
    </row>
    <row r="198" spans="1:28" ht="12" customHeight="1" x14ac:dyDescent="0.3">
      <c r="A198" s="50"/>
      <c r="B198" s="55"/>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11"/>
    </row>
    <row r="199" spans="1:28" ht="12" customHeight="1" x14ac:dyDescent="0.3">
      <c r="A199" s="50"/>
      <c r="B199" s="55"/>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11"/>
    </row>
    <row r="200" spans="1:28" ht="12" customHeight="1" x14ac:dyDescent="0.3">
      <c r="A200" s="50"/>
      <c r="B200" s="55"/>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11"/>
    </row>
    <row r="201" spans="1:28" ht="12" customHeight="1" x14ac:dyDescent="0.3">
      <c r="A201" s="50"/>
      <c r="B201" s="55"/>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11"/>
    </row>
    <row r="202" spans="1:28" ht="12" customHeight="1" x14ac:dyDescent="0.3">
      <c r="A202" s="50"/>
      <c r="B202" s="55"/>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11"/>
    </row>
    <row r="203" spans="1:28" ht="12" customHeight="1" x14ac:dyDescent="0.3">
      <c r="A203" s="50"/>
      <c r="B203" s="55"/>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11"/>
    </row>
    <row r="204" spans="1:28" ht="12" customHeight="1" x14ac:dyDescent="0.3">
      <c r="A204" s="50"/>
      <c r="B204" s="55"/>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11"/>
    </row>
    <row r="205" spans="1:28" ht="12" customHeight="1" x14ac:dyDescent="0.3">
      <c r="A205" s="50"/>
      <c r="B205" s="55"/>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11"/>
    </row>
    <row r="206" spans="1:28" ht="12" customHeight="1" x14ac:dyDescent="0.3">
      <c r="A206" s="50"/>
      <c r="B206" s="55"/>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11"/>
    </row>
    <row r="207" spans="1:28" ht="12" customHeight="1" x14ac:dyDescent="0.3">
      <c r="A207" s="50"/>
      <c r="B207" s="55"/>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11"/>
    </row>
    <row r="208" spans="1:28" ht="12" customHeight="1" x14ac:dyDescent="0.3">
      <c r="A208" s="50"/>
      <c r="B208" s="55"/>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11"/>
    </row>
    <row r="209" spans="1:28" ht="12" customHeight="1" x14ac:dyDescent="0.3">
      <c r="A209" s="50"/>
      <c r="B209" s="55"/>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11"/>
    </row>
    <row r="210" spans="1:28" ht="12" customHeight="1" x14ac:dyDescent="0.3">
      <c r="A210" s="50"/>
      <c r="B210" s="55"/>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11"/>
    </row>
    <row r="211" spans="1:28" ht="12" customHeight="1" x14ac:dyDescent="0.3">
      <c r="A211" s="50"/>
      <c r="B211" s="55"/>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11"/>
    </row>
    <row r="212" spans="1:28" ht="12" customHeight="1" x14ac:dyDescent="0.3">
      <c r="A212" s="50"/>
      <c r="B212" s="55"/>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11"/>
    </row>
    <row r="213" spans="1:28" ht="12" customHeight="1" x14ac:dyDescent="0.3">
      <c r="A213" s="50"/>
      <c r="B213" s="55"/>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11"/>
    </row>
    <row r="214" spans="1:28" ht="12" customHeight="1" x14ac:dyDescent="0.3">
      <c r="A214" s="50"/>
      <c r="B214" s="55"/>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11"/>
    </row>
    <row r="215" spans="1:28" ht="12" customHeight="1" x14ac:dyDescent="0.3">
      <c r="A215" s="50"/>
      <c r="B215" s="55"/>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11"/>
    </row>
    <row r="216" spans="1:28" ht="12" customHeight="1" x14ac:dyDescent="0.3">
      <c r="A216" s="50"/>
      <c r="B216" s="55"/>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11"/>
    </row>
    <row r="217" spans="1:28" ht="12" customHeight="1" x14ac:dyDescent="0.3">
      <c r="A217" s="50"/>
      <c r="B217" s="55"/>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11"/>
    </row>
    <row r="218" spans="1:28" ht="12" customHeight="1" x14ac:dyDescent="0.3">
      <c r="A218" s="50"/>
      <c r="B218" s="55"/>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11"/>
    </row>
    <row r="219" spans="1:28" ht="12" customHeight="1" x14ac:dyDescent="0.3">
      <c r="A219" s="50"/>
      <c r="B219" s="55"/>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11"/>
    </row>
    <row r="220" spans="1:28" ht="12" customHeight="1" x14ac:dyDescent="0.3">
      <c r="A220" s="50"/>
      <c r="B220" s="55"/>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11"/>
    </row>
    <row r="221" spans="1:28" ht="12" customHeight="1" x14ac:dyDescent="0.3">
      <c r="A221" s="50"/>
      <c r="B221" s="55"/>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11"/>
    </row>
    <row r="222" spans="1:28" ht="12" customHeight="1" x14ac:dyDescent="0.3">
      <c r="A222" s="50"/>
      <c r="B222" s="55"/>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11"/>
    </row>
    <row r="223" spans="1:28" ht="12" customHeight="1" x14ac:dyDescent="0.3">
      <c r="A223" s="50"/>
      <c r="B223" s="55"/>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11"/>
    </row>
    <row r="224" spans="1:28" ht="12" customHeight="1" x14ac:dyDescent="0.3">
      <c r="A224" s="50"/>
      <c r="B224" s="55"/>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11"/>
    </row>
    <row r="225" spans="1:28" ht="12" customHeight="1" x14ac:dyDescent="0.3">
      <c r="A225" s="50"/>
      <c r="B225" s="55"/>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11"/>
    </row>
    <row r="226" spans="1:28" ht="12" customHeight="1" x14ac:dyDescent="0.3">
      <c r="A226" s="50"/>
      <c r="B226" s="55"/>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11"/>
    </row>
    <row r="227" spans="1:28" ht="12" customHeight="1" x14ac:dyDescent="0.3">
      <c r="A227" s="50"/>
      <c r="B227" s="55"/>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11"/>
    </row>
    <row r="228" spans="1:28" ht="12" customHeight="1" x14ac:dyDescent="0.3">
      <c r="A228" s="50"/>
      <c r="B228" s="55"/>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11"/>
    </row>
    <row r="229" spans="1:28" ht="12" customHeight="1" x14ac:dyDescent="0.3">
      <c r="A229" s="50"/>
      <c r="B229" s="55"/>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11"/>
    </row>
    <row r="230" spans="1:28" ht="12" customHeight="1" x14ac:dyDescent="0.3">
      <c r="A230" s="50"/>
      <c r="B230" s="55"/>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11"/>
    </row>
    <row r="231" spans="1:28" ht="12" customHeight="1" x14ac:dyDescent="0.3">
      <c r="A231" s="50"/>
      <c r="B231" s="55"/>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11"/>
    </row>
    <row r="232" spans="1:28" ht="12" customHeight="1" x14ac:dyDescent="0.3">
      <c r="A232" s="50"/>
      <c r="B232" s="55"/>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11"/>
    </row>
    <row r="233" spans="1:28" ht="12" customHeight="1" x14ac:dyDescent="0.3">
      <c r="A233" s="50"/>
      <c r="B233" s="55"/>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11"/>
    </row>
    <row r="234" spans="1:28" ht="12" customHeight="1" x14ac:dyDescent="0.3">
      <c r="A234" s="50"/>
      <c r="B234" s="55"/>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11"/>
    </row>
    <row r="235" spans="1:28" ht="12" customHeight="1" x14ac:dyDescent="0.3">
      <c r="A235" s="50"/>
      <c r="B235" s="55"/>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11"/>
    </row>
    <row r="236" spans="1:28" ht="12" customHeight="1" x14ac:dyDescent="0.3">
      <c r="A236" s="50"/>
      <c r="B236" s="55"/>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11"/>
    </row>
    <row r="237" spans="1:28" ht="12" customHeight="1" x14ac:dyDescent="0.3">
      <c r="A237" s="50"/>
      <c r="B237" s="55"/>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11"/>
    </row>
    <row r="238" spans="1:28" ht="12" customHeight="1" x14ac:dyDescent="0.3">
      <c r="A238" s="50"/>
      <c r="B238" s="55"/>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11"/>
    </row>
    <row r="239" spans="1:28" ht="12" customHeight="1" x14ac:dyDescent="0.3">
      <c r="A239" s="50"/>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11"/>
    </row>
    <row r="240" spans="1:28" ht="12" customHeight="1" x14ac:dyDescent="0.3">
      <c r="A240" s="50"/>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11"/>
    </row>
    <row r="241" spans="1:28" ht="12" customHeight="1" x14ac:dyDescent="0.3">
      <c r="A241" s="50"/>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11"/>
    </row>
    <row r="242" spans="1:28" ht="12" customHeight="1" x14ac:dyDescent="0.3">
      <c r="A242" s="50"/>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11"/>
    </row>
    <row r="243" spans="1:28" ht="12" customHeight="1" x14ac:dyDescent="0.3">
      <c r="A243" s="50"/>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11"/>
    </row>
    <row r="244" spans="1:28" ht="12" customHeight="1" x14ac:dyDescent="0.3">
      <c r="A244" s="50"/>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11"/>
    </row>
    <row r="245" spans="1:28" ht="12" customHeight="1" x14ac:dyDescent="0.3">
      <c r="A245" s="50"/>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11"/>
    </row>
    <row r="246" spans="1:28" ht="12" customHeight="1" x14ac:dyDescent="0.3">
      <c r="A246" s="50"/>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11"/>
    </row>
    <row r="247" spans="1:28" ht="12" customHeight="1" x14ac:dyDescent="0.3">
      <c r="A247" s="50"/>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11"/>
    </row>
    <row r="248" spans="1:28" ht="12" customHeight="1" x14ac:dyDescent="0.3">
      <c r="A248" s="50"/>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11"/>
    </row>
    <row r="249" spans="1:28" ht="12" customHeight="1" x14ac:dyDescent="0.3">
      <c r="A249" s="50"/>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11"/>
    </row>
    <row r="250" spans="1:28" ht="12" customHeight="1" x14ac:dyDescent="0.3">
      <c r="A250" s="50"/>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11"/>
    </row>
    <row r="251" spans="1:28" ht="12" customHeight="1" x14ac:dyDescent="0.3">
      <c r="A251" s="50"/>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11"/>
    </row>
    <row r="252" spans="1:28" ht="12" customHeight="1" x14ac:dyDescent="0.3">
      <c r="A252" s="50"/>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11"/>
    </row>
    <row r="253" spans="1:28" ht="12" customHeight="1" x14ac:dyDescent="0.3">
      <c r="A253" s="50"/>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11"/>
    </row>
    <row r="254" spans="1:28" ht="12" customHeight="1" x14ac:dyDescent="0.3">
      <c r="A254" s="50"/>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11"/>
    </row>
    <row r="255" spans="1:28" ht="12" customHeight="1" x14ac:dyDescent="0.3">
      <c r="A255" s="50"/>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11"/>
    </row>
    <row r="256" spans="1:28" ht="12" customHeight="1" x14ac:dyDescent="0.3">
      <c r="A256" s="50"/>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11"/>
    </row>
    <row r="257" spans="1:28" ht="12" customHeight="1" x14ac:dyDescent="0.3">
      <c r="A257" s="50"/>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11"/>
    </row>
    <row r="258" spans="1:28" ht="12" customHeight="1" x14ac:dyDescent="0.3">
      <c r="A258" s="50"/>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11"/>
    </row>
    <row r="259" spans="1:28" ht="12" customHeight="1" x14ac:dyDescent="0.3">
      <c r="A259" s="50"/>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11"/>
    </row>
    <row r="260" spans="1:28" ht="12" customHeight="1" x14ac:dyDescent="0.3">
      <c r="A260" s="50"/>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11"/>
    </row>
    <row r="261" spans="1:28" ht="12" customHeight="1" x14ac:dyDescent="0.3">
      <c r="A261" s="50"/>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11"/>
    </row>
    <row r="262" spans="1:28" ht="12" customHeight="1" x14ac:dyDescent="0.3">
      <c r="A262" s="50"/>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11"/>
    </row>
    <row r="263" spans="1:28" ht="12" customHeight="1" x14ac:dyDescent="0.3">
      <c r="A263" s="50"/>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11"/>
    </row>
    <row r="264" spans="1:28" ht="12" customHeight="1" x14ac:dyDescent="0.3">
      <c r="A264" s="50"/>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11"/>
    </row>
    <row r="265" spans="1:28" ht="12" customHeight="1" x14ac:dyDescent="0.3">
      <c r="A265" s="50"/>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11"/>
    </row>
    <row r="266" spans="1:28" ht="12" customHeight="1" x14ac:dyDescent="0.3">
      <c r="A266" s="50"/>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11"/>
    </row>
    <row r="267" spans="1:28" ht="12" customHeight="1" x14ac:dyDescent="0.3">
      <c r="A267" s="50"/>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11"/>
    </row>
    <row r="268" spans="1:28" ht="12" customHeight="1" x14ac:dyDescent="0.3">
      <c r="A268" s="50"/>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11"/>
    </row>
    <row r="269" spans="1:28" ht="12" customHeight="1" x14ac:dyDescent="0.3">
      <c r="A269" s="50"/>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11"/>
    </row>
    <row r="270" spans="1:28" ht="12" customHeight="1" x14ac:dyDescent="0.3">
      <c r="A270" s="50"/>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11"/>
    </row>
    <row r="271" spans="1:28" ht="12" customHeight="1" x14ac:dyDescent="0.3">
      <c r="A271" s="50"/>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11"/>
    </row>
    <row r="272" spans="1:28" ht="12" customHeight="1" x14ac:dyDescent="0.3">
      <c r="A272" s="50"/>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11"/>
    </row>
    <row r="273" spans="1:28" ht="12" customHeight="1" x14ac:dyDescent="0.3">
      <c r="A273" s="50"/>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11"/>
    </row>
    <row r="274" spans="1:28" ht="12" customHeight="1" x14ac:dyDescent="0.3">
      <c r="A274" s="50"/>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11"/>
    </row>
    <row r="275" spans="1:28" ht="12" customHeight="1" x14ac:dyDescent="0.3">
      <c r="A275" s="50"/>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11"/>
    </row>
    <row r="276" spans="1:28" ht="12" customHeight="1" x14ac:dyDescent="0.3">
      <c r="A276" s="50"/>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11"/>
    </row>
    <row r="277" spans="1:28" ht="12" customHeight="1" x14ac:dyDescent="0.3">
      <c r="A277" s="50"/>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11"/>
    </row>
    <row r="278" spans="1:28" ht="12" customHeight="1" x14ac:dyDescent="0.3">
      <c r="A278" s="50"/>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11"/>
    </row>
    <row r="279" spans="1:28" ht="12" customHeight="1" x14ac:dyDescent="0.3">
      <c r="A279" s="50"/>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11"/>
    </row>
    <row r="280" spans="1:28" ht="12" customHeight="1" x14ac:dyDescent="0.3">
      <c r="A280" s="50"/>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11"/>
    </row>
    <row r="281" spans="1:28" ht="12" customHeight="1" x14ac:dyDescent="0.3">
      <c r="A281" s="50"/>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11"/>
    </row>
    <row r="282" spans="1:28" ht="12" customHeight="1" x14ac:dyDescent="0.3">
      <c r="A282" s="50"/>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11"/>
    </row>
    <row r="283" spans="1:28" ht="12" customHeight="1" x14ac:dyDescent="0.3">
      <c r="A283" s="50"/>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11"/>
    </row>
    <row r="284" spans="1:28" ht="12" customHeight="1" x14ac:dyDescent="0.3">
      <c r="A284" s="50"/>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11"/>
    </row>
    <row r="285" spans="1:28" ht="12" customHeight="1" x14ac:dyDescent="0.3">
      <c r="A285" s="50"/>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11"/>
    </row>
    <row r="286" spans="1:28" ht="12" customHeight="1" x14ac:dyDescent="0.3">
      <c r="A286" s="50"/>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11"/>
    </row>
    <row r="287" spans="1:28" ht="12" customHeight="1" x14ac:dyDescent="0.3">
      <c r="A287" s="50"/>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11"/>
    </row>
    <row r="288" spans="1:28" ht="12" customHeight="1" x14ac:dyDescent="0.3">
      <c r="A288" s="50"/>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11"/>
    </row>
    <row r="289" spans="1:28" ht="12" customHeight="1" x14ac:dyDescent="0.3">
      <c r="A289" s="50"/>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11"/>
    </row>
    <row r="290" spans="1:28" ht="12" customHeight="1" x14ac:dyDescent="0.3">
      <c r="A290" s="50"/>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11"/>
    </row>
    <row r="291" spans="1:28" ht="12" customHeight="1" x14ac:dyDescent="0.3">
      <c r="A291" s="50"/>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11"/>
    </row>
    <row r="292" spans="1:28" ht="12" customHeight="1" x14ac:dyDescent="0.3">
      <c r="A292" s="50"/>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11"/>
    </row>
    <row r="293" spans="1:28" ht="12" customHeight="1" x14ac:dyDescent="0.3">
      <c r="A293" s="50"/>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11"/>
    </row>
    <row r="294" spans="1:28" ht="12" customHeight="1" x14ac:dyDescent="0.3">
      <c r="A294" s="50"/>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11"/>
    </row>
    <row r="295" spans="1:28" ht="12" customHeight="1" x14ac:dyDescent="0.3">
      <c r="A295" s="50"/>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11"/>
    </row>
    <row r="296" spans="1:28" ht="12" customHeight="1" x14ac:dyDescent="0.3">
      <c r="A296" s="50"/>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11"/>
    </row>
    <row r="297" spans="1:28" ht="12" customHeight="1" x14ac:dyDescent="0.3">
      <c r="A297" s="50"/>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11"/>
    </row>
    <row r="298" spans="1:28" ht="12" customHeight="1" x14ac:dyDescent="0.3">
      <c r="A298" s="50"/>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11"/>
    </row>
    <row r="299" spans="1:28" ht="12" customHeight="1" x14ac:dyDescent="0.3">
      <c r="A299" s="50"/>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11"/>
    </row>
    <row r="300" spans="1:28" ht="12" customHeight="1" x14ac:dyDescent="0.3">
      <c r="A300" s="50"/>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11"/>
    </row>
    <row r="301" spans="1:28" ht="12" customHeight="1" x14ac:dyDescent="0.3">
      <c r="A301" s="50"/>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11"/>
    </row>
    <row r="302" spans="1:28" ht="12" customHeight="1" x14ac:dyDescent="0.3">
      <c r="A302" s="50"/>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11"/>
    </row>
    <row r="303" spans="1:28" ht="12" customHeight="1" x14ac:dyDescent="0.3">
      <c r="A303" s="50"/>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11"/>
    </row>
    <row r="304" spans="1:28" ht="12" customHeight="1" x14ac:dyDescent="0.3">
      <c r="A304" s="50"/>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11"/>
    </row>
    <row r="305" spans="1:28" ht="12" customHeight="1" x14ac:dyDescent="0.3">
      <c r="A305" s="50"/>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11"/>
    </row>
    <row r="306" spans="1:28" ht="12" customHeight="1" x14ac:dyDescent="0.3">
      <c r="A306" s="50"/>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11"/>
    </row>
    <row r="307" spans="1:28" ht="12" customHeight="1" x14ac:dyDescent="0.3">
      <c r="A307" s="50"/>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11"/>
    </row>
    <row r="308" spans="1:28" ht="12" customHeight="1" x14ac:dyDescent="0.3">
      <c r="A308" s="50"/>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11"/>
    </row>
    <row r="309" spans="1:28" ht="12" customHeight="1" x14ac:dyDescent="0.3">
      <c r="A309" s="50"/>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11"/>
    </row>
    <row r="310" spans="1:28" ht="12" customHeight="1" x14ac:dyDescent="0.3">
      <c r="A310" s="50"/>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11"/>
    </row>
    <row r="311" spans="1:28" ht="12" customHeight="1" x14ac:dyDescent="0.3">
      <c r="A311" s="50"/>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11"/>
    </row>
    <row r="312" spans="1:28" ht="12" customHeight="1" x14ac:dyDescent="0.3">
      <c r="A312" s="50"/>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11"/>
    </row>
    <row r="313" spans="1:28" ht="12" customHeight="1" x14ac:dyDescent="0.3">
      <c r="A313" s="50"/>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11"/>
    </row>
    <row r="314" spans="1:28" ht="12" customHeight="1" x14ac:dyDescent="0.3">
      <c r="A314" s="50"/>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11"/>
    </row>
    <row r="315" spans="1:28" ht="12" customHeight="1" x14ac:dyDescent="0.3">
      <c r="A315" s="50"/>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11"/>
    </row>
    <row r="316" spans="1:28" ht="12" customHeight="1" x14ac:dyDescent="0.3">
      <c r="A316" s="50"/>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11"/>
    </row>
    <row r="317" spans="1:28" ht="12" customHeight="1" x14ac:dyDescent="0.3">
      <c r="A317" s="50"/>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11"/>
    </row>
    <row r="318" spans="1:28" ht="12" customHeight="1" x14ac:dyDescent="0.3">
      <c r="A318" s="50"/>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11"/>
    </row>
    <row r="319" spans="1:28" ht="12" customHeight="1" x14ac:dyDescent="0.3">
      <c r="A319" s="50"/>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11"/>
    </row>
    <row r="320" spans="1:28" ht="12" customHeight="1" x14ac:dyDescent="0.3">
      <c r="A320" s="50"/>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11"/>
    </row>
    <row r="321" spans="1:28" ht="12" customHeight="1" x14ac:dyDescent="0.3">
      <c r="A321" s="50"/>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11"/>
    </row>
    <row r="322" spans="1:28" ht="12" customHeight="1" x14ac:dyDescent="0.3">
      <c r="A322" s="50"/>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11"/>
    </row>
    <row r="323" spans="1:28" ht="12" customHeight="1" x14ac:dyDescent="0.3">
      <c r="A323" s="50"/>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11"/>
    </row>
    <row r="324" spans="1:28" ht="12" customHeight="1" x14ac:dyDescent="0.3">
      <c r="A324" s="50"/>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11"/>
    </row>
    <row r="325" spans="1:28" ht="12" customHeight="1" x14ac:dyDescent="0.3">
      <c r="A325" s="50"/>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11"/>
    </row>
    <row r="326" spans="1:28" ht="12" customHeight="1" x14ac:dyDescent="0.3">
      <c r="A326" s="50"/>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11"/>
    </row>
    <row r="327" spans="1:28" ht="12" customHeight="1" x14ac:dyDescent="0.3">
      <c r="A327" s="50"/>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11"/>
    </row>
    <row r="328" spans="1:28" ht="12" customHeight="1" x14ac:dyDescent="0.3">
      <c r="A328" s="50"/>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11"/>
    </row>
    <row r="329" spans="1:28" ht="12" customHeight="1" x14ac:dyDescent="0.3">
      <c r="A329" s="50"/>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11"/>
    </row>
    <row r="330" spans="1:28" ht="12" customHeight="1" x14ac:dyDescent="0.3">
      <c r="A330" s="50"/>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11"/>
    </row>
    <row r="331" spans="1:28" ht="12" customHeight="1" x14ac:dyDescent="0.3">
      <c r="A331" s="50"/>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11"/>
    </row>
    <row r="332" spans="1:28" ht="12" customHeight="1" x14ac:dyDescent="0.3">
      <c r="A332" s="50"/>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11"/>
    </row>
    <row r="333" spans="1:28" ht="12" customHeight="1" x14ac:dyDescent="0.3">
      <c r="A333" s="50"/>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11"/>
    </row>
    <row r="334" spans="1:28" ht="12" customHeight="1" x14ac:dyDescent="0.3">
      <c r="A334" s="50"/>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11"/>
    </row>
    <row r="335" spans="1:28" ht="12" customHeight="1" x14ac:dyDescent="0.3">
      <c r="A335" s="50"/>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11"/>
    </row>
    <row r="336" spans="1:28" ht="12" customHeight="1" x14ac:dyDescent="0.3">
      <c r="A336" s="50"/>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11"/>
    </row>
    <row r="337" spans="1:28" ht="12" customHeight="1" x14ac:dyDescent="0.3">
      <c r="A337" s="50"/>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11"/>
    </row>
    <row r="338" spans="1:28" ht="12" customHeight="1" x14ac:dyDescent="0.3">
      <c r="A338" s="50"/>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11"/>
    </row>
    <row r="339" spans="1:28" ht="12" customHeight="1" x14ac:dyDescent="0.3">
      <c r="A339" s="50"/>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11"/>
    </row>
    <row r="340" spans="1:28" ht="12" customHeight="1" x14ac:dyDescent="0.3">
      <c r="A340" s="50"/>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11"/>
    </row>
    <row r="341" spans="1:28" ht="12" customHeight="1" x14ac:dyDescent="0.3">
      <c r="A341" s="50"/>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11"/>
    </row>
    <row r="342" spans="1:28" ht="12" customHeight="1" x14ac:dyDescent="0.3">
      <c r="A342" s="50"/>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11"/>
    </row>
    <row r="343" spans="1:28" ht="12" customHeight="1" x14ac:dyDescent="0.3">
      <c r="A343" s="50"/>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11"/>
    </row>
    <row r="344" spans="1:28" ht="12" customHeight="1" x14ac:dyDescent="0.3">
      <c r="A344" s="50"/>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11"/>
    </row>
    <row r="345" spans="1:28" ht="12" customHeight="1" x14ac:dyDescent="0.3">
      <c r="A345" s="50"/>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11"/>
    </row>
    <row r="346" spans="1:28" ht="12" customHeight="1" x14ac:dyDescent="0.3">
      <c r="A346" s="50"/>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11"/>
    </row>
    <row r="347" spans="1:28" ht="12" customHeight="1" x14ac:dyDescent="0.3">
      <c r="A347" s="50"/>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11"/>
    </row>
    <row r="348" spans="1:28" ht="12" customHeight="1" x14ac:dyDescent="0.3">
      <c r="A348" s="50"/>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11"/>
    </row>
    <row r="349" spans="1:28" ht="12" customHeight="1" x14ac:dyDescent="0.3">
      <c r="A349" s="50"/>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11"/>
    </row>
    <row r="350" spans="1:28" ht="12" customHeight="1" x14ac:dyDescent="0.3">
      <c r="A350" s="50"/>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11"/>
    </row>
    <row r="351" spans="1:28" ht="12" customHeight="1" x14ac:dyDescent="0.3">
      <c r="A351" s="50"/>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11"/>
    </row>
    <row r="352" spans="1:28" ht="12" customHeight="1" x14ac:dyDescent="0.3">
      <c r="A352" s="50"/>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11"/>
    </row>
    <row r="353" spans="1:28" ht="12" customHeight="1" x14ac:dyDescent="0.3">
      <c r="A353" s="50"/>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11"/>
    </row>
    <row r="354" spans="1:28" ht="12" customHeight="1" x14ac:dyDescent="0.3">
      <c r="A354" s="50"/>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11"/>
    </row>
    <row r="355" spans="1:28" ht="12" customHeight="1" x14ac:dyDescent="0.3">
      <c r="A355" s="50"/>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11"/>
    </row>
    <row r="356" spans="1:28" ht="12" customHeight="1" x14ac:dyDescent="0.3">
      <c r="A356" s="50"/>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11"/>
    </row>
    <row r="357" spans="1:28" ht="12" customHeight="1" x14ac:dyDescent="0.3">
      <c r="A357" s="50"/>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11"/>
    </row>
    <row r="358" spans="1:28" ht="12" customHeight="1" x14ac:dyDescent="0.3">
      <c r="A358" s="50"/>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11"/>
    </row>
    <row r="359" spans="1:28" ht="12" customHeight="1" x14ac:dyDescent="0.3">
      <c r="A359" s="50"/>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11"/>
    </row>
    <row r="360" spans="1:28" ht="12" customHeight="1" x14ac:dyDescent="0.3">
      <c r="A360" s="50"/>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11"/>
    </row>
    <row r="361" spans="1:28" ht="12" customHeight="1" x14ac:dyDescent="0.3">
      <c r="A361" s="50"/>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11"/>
    </row>
    <row r="362" spans="1:28" ht="12" customHeight="1" x14ac:dyDescent="0.3">
      <c r="A362" s="50"/>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11"/>
    </row>
    <row r="363" spans="1:28" ht="12" customHeight="1" x14ac:dyDescent="0.3">
      <c r="A363" s="50"/>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11"/>
    </row>
    <row r="364" spans="1:28" ht="12" customHeight="1" x14ac:dyDescent="0.3">
      <c r="A364" s="50"/>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11"/>
    </row>
    <row r="365" spans="1:28" ht="12" customHeight="1" x14ac:dyDescent="0.3">
      <c r="A365" s="50"/>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11"/>
    </row>
    <row r="366" spans="1:28" ht="12" customHeight="1" x14ac:dyDescent="0.3">
      <c r="A366" s="50"/>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11"/>
    </row>
    <row r="367" spans="1:28" ht="12" customHeight="1" x14ac:dyDescent="0.3">
      <c r="A367" s="50"/>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11"/>
    </row>
    <row r="368" spans="1:28" ht="12" customHeight="1" x14ac:dyDescent="0.3">
      <c r="A368" s="50"/>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11"/>
    </row>
    <row r="369" spans="1:28" ht="12" customHeight="1" x14ac:dyDescent="0.3">
      <c r="A369" s="50"/>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11"/>
    </row>
    <row r="370" spans="1:28" ht="12" customHeight="1" x14ac:dyDescent="0.3">
      <c r="A370" s="50"/>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11"/>
    </row>
    <row r="371" spans="1:28" ht="12" customHeight="1" x14ac:dyDescent="0.3">
      <c r="A371" s="50"/>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11"/>
    </row>
    <row r="372" spans="1:28" ht="12" customHeight="1" x14ac:dyDescent="0.3">
      <c r="A372" s="50"/>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11"/>
    </row>
    <row r="373" spans="1:28" ht="12" customHeight="1" x14ac:dyDescent="0.3">
      <c r="A373" s="50"/>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11"/>
    </row>
    <row r="374" spans="1:28" ht="12" customHeight="1" x14ac:dyDescent="0.3">
      <c r="A374" s="50"/>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11"/>
    </row>
    <row r="375" spans="1:28" ht="12" customHeight="1" x14ac:dyDescent="0.3">
      <c r="A375" s="50"/>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11"/>
    </row>
    <row r="376" spans="1:28" ht="12" customHeight="1" x14ac:dyDescent="0.3">
      <c r="A376" s="50"/>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11"/>
    </row>
    <row r="377" spans="1:28" ht="12" customHeight="1" x14ac:dyDescent="0.3">
      <c r="A377" s="50"/>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11"/>
    </row>
    <row r="378" spans="1:28" ht="12" customHeight="1" x14ac:dyDescent="0.3">
      <c r="A378" s="50"/>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11"/>
    </row>
    <row r="379" spans="1:28" ht="12" customHeight="1" x14ac:dyDescent="0.3">
      <c r="A379" s="50"/>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11"/>
    </row>
    <row r="380" spans="1:28" ht="12" customHeight="1" x14ac:dyDescent="0.3">
      <c r="A380" s="50"/>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11"/>
    </row>
    <row r="381" spans="1:28" ht="12" customHeight="1" x14ac:dyDescent="0.3">
      <c r="A381" s="50"/>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11"/>
    </row>
    <row r="382" spans="1:28" ht="12" customHeight="1" x14ac:dyDescent="0.3">
      <c r="A382" s="50"/>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11"/>
    </row>
    <row r="383" spans="1:28" ht="12" customHeight="1" x14ac:dyDescent="0.3">
      <c r="A383" s="50"/>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11"/>
    </row>
    <row r="384" spans="1:28" ht="12" customHeight="1" x14ac:dyDescent="0.3">
      <c r="A384" s="50"/>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11"/>
    </row>
    <row r="385" spans="1:28" ht="12" customHeight="1" x14ac:dyDescent="0.3">
      <c r="A385" s="50"/>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11"/>
    </row>
    <row r="386" spans="1:28" ht="12" customHeight="1" x14ac:dyDescent="0.3">
      <c r="A386" s="50"/>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11"/>
    </row>
    <row r="387" spans="1:28" ht="12" customHeight="1" x14ac:dyDescent="0.3">
      <c r="A387" s="50"/>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11"/>
    </row>
    <row r="388" spans="1:28" ht="12" customHeight="1" x14ac:dyDescent="0.3">
      <c r="A388" s="50"/>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11"/>
    </row>
    <row r="389" spans="1:28" ht="12" customHeight="1" x14ac:dyDescent="0.3">
      <c r="A389" s="50"/>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11"/>
    </row>
    <row r="390" spans="1:28" ht="12" customHeight="1" x14ac:dyDescent="0.3">
      <c r="A390" s="50"/>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11"/>
    </row>
    <row r="391" spans="1:28" ht="12" customHeight="1" x14ac:dyDescent="0.3">
      <c r="A391" s="50"/>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11"/>
    </row>
    <row r="392" spans="1:28" ht="12" customHeight="1" x14ac:dyDescent="0.3">
      <c r="A392" s="50"/>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11"/>
    </row>
    <row r="393" spans="1:28" ht="12" customHeight="1" x14ac:dyDescent="0.3">
      <c r="A393" s="50"/>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11"/>
    </row>
    <row r="394" spans="1:28" ht="12" customHeight="1" x14ac:dyDescent="0.3">
      <c r="A394" s="50"/>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11"/>
    </row>
    <row r="395" spans="1:28" ht="12" customHeight="1" x14ac:dyDescent="0.3">
      <c r="A395" s="50"/>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11"/>
    </row>
    <row r="396" spans="1:28" ht="12" customHeight="1" x14ac:dyDescent="0.3">
      <c r="A396" s="50"/>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11"/>
    </row>
    <row r="397" spans="1:28" ht="12" customHeight="1" x14ac:dyDescent="0.3">
      <c r="A397" s="50"/>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11"/>
    </row>
    <row r="398" spans="1:28" ht="12" customHeight="1" x14ac:dyDescent="0.3">
      <c r="A398" s="50"/>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11"/>
    </row>
    <row r="399" spans="1:28" ht="12" customHeight="1" x14ac:dyDescent="0.3">
      <c r="A399" s="50"/>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11"/>
    </row>
    <row r="400" spans="1:28" ht="12" customHeight="1" x14ac:dyDescent="0.3">
      <c r="A400" s="50"/>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11"/>
    </row>
    <row r="401" spans="1:28" ht="12" customHeight="1" x14ac:dyDescent="0.3">
      <c r="A401" s="50"/>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11"/>
    </row>
    <row r="402" spans="1:28" ht="12" customHeight="1" x14ac:dyDescent="0.3">
      <c r="A402" s="50"/>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11"/>
    </row>
    <row r="403" spans="1:28" ht="12" customHeight="1" x14ac:dyDescent="0.3">
      <c r="A403" s="50"/>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11"/>
    </row>
    <row r="404" spans="1:28" ht="12" customHeight="1" x14ac:dyDescent="0.3">
      <c r="A404" s="50"/>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11"/>
    </row>
    <row r="405" spans="1:28" ht="12" customHeight="1" x14ac:dyDescent="0.3">
      <c r="A405" s="50"/>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11"/>
    </row>
    <row r="406" spans="1:28" ht="12" customHeight="1" x14ac:dyDescent="0.3">
      <c r="A406" s="50"/>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11"/>
    </row>
    <row r="407" spans="1:28" ht="12" customHeight="1" x14ac:dyDescent="0.3">
      <c r="A407" s="50"/>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11"/>
    </row>
    <row r="408" spans="1:28" ht="12" customHeight="1" x14ac:dyDescent="0.3">
      <c r="A408" s="50"/>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11"/>
    </row>
    <row r="409" spans="1:28" ht="12" customHeight="1" x14ac:dyDescent="0.3">
      <c r="A409" s="50"/>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11"/>
    </row>
    <row r="410" spans="1:28" ht="12" customHeight="1" x14ac:dyDescent="0.3">
      <c r="A410" s="50"/>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11"/>
    </row>
    <row r="411" spans="1:28" ht="12" customHeight="1" x14ac:dyDescent="0.3">
      <c r="A411" s="50"/>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11"/>
    </row>
    <row r="412" spans="1:28" ht="12" customHeight="1" x14ac:dyDescent="0.3">
      <c r="A412" s="50"/>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11"/>
    </row>
    <row r="413" spans="1:28" ht="12" customHeight="1" x14ac:dyDescent="0.3">
      <c r="A413" s="50"/>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11"/>
    </row>
    <row r="414" spans="1:28" ht="12" customHeight="1" x14ac:dyDescent="0.3">
      <c r="A414" s="50"/>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11"/>
    </row>
    <row r="415" spans="1:28" ht="12" customHeight="1" x14ac:dyDescent="0.3">
      <c r="A415" s="50"/>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11"/>
    </row>
    <row r="416" spans="1:28" ht="12" customHeight="1" x14ac:dyDescent="0.3">
      <c r="A416" s="50"/>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11"/>
    </row>
    <row r="417" spans="1:28" ht="12" customHeight="1" x14ac:dyDescent="0.3">
      <c r="A417" s="50"/>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11"/>
    </row>
    <row r="418" spans="1:28" ht="12" customHeight="1" x14ac:dyDescent="0.3">
      <c r="A418" s="50"/>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11"/>
    </row>
    <row r="419" spans="1:28" ht="12" customHeight="1" x14ac:dyDescent="0.3">
      <c r="A419" s="50"/>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11"/>
    </row>
    <row r="420" spans="1:28" ht="12" customHeight="1" x14ac:dyDescent="0.3">
      <c r="A420" s="50"/>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11"/>
    </row>
    <row r="421" spans="1:28" ht="12" customHeight="1" x14ac:dyDescent="0.3">
      <c r="A421" s="50"/>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11"/>
    </row>
    <row r="422" spans="1:28" ht="12" customHeight="1" x14ac:dyDescent="0.3">
      <c r="A422" s="50"/>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11"/>
    </row>
    <row r="423" spans="1:28" ht="12" customHeight="1" x14ac:dyDescent="0.3">
      <c r="A423" s="50"/>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11"/>
    </row>
    <row r="424" spans="1:28" ht="12" customHeight="1" x14ac:dyDescent="0.3">
      <c r="A424" s="50"/>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11"/>
    </row>
    <row r="425" spans="1:28" ht="12" customHeight="1" x14ac:dyDescent="0.3">
      <c r="A425" s="50"/>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11"/>
    </row>
    <row r="426" spans="1:28" ht="12" customHeight="1" x14ac:dyDescent="0.3">
      <c r="A426" s="50"/>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11"/>
    </row>
    <row r="427" spans="1:28" ht="12" customHeight="1" x14ac:dyDescent="0.3">
      <c r="A427" s="50"/>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11"/>
    </row>
    <row r="428" spans="1:28" ht="12" customHeight="1" x14ac:dyDescent="0.3">
      <c r="A428" s="50"/>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11"/>
    </row>
    <row r="429" spans="1:28" ht="12" customHeight="1" x14ac:dyDescent="0.3">
      <c r="A429" s="50"/>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11"/>
    </row>
    <row r="430" spans="1:28" ht="12" customHeight="1" x14ac:dyDescent="0.3">
      <c r="A430" s="50"/>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11"/>
    </row>
    <row r="431" spans="1:28" ht="12" customHeight="1" x14ac:dyDescent="0.3">
      <c r="A431" s="50"/>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11"/>
    </row>
    <row r="432" spans="1:28" ht="12" customHeight="1" x14ac:dyDescent="0.3">
      <c r="A432" s="50"/>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11"/>
    </row>
    <row r="433" spans="1:28" ht="12" customHeight="1" x14ac:dyDescent="0.3">
      <c r="A433" s="50"/>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11"/>
    </row>
    <row r="434" spans="1:28" ht="12" customHeight="1" x14ac:dyDescent="0.3">
      <c r="A434" s="50"/>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11"/>
    </row>
    <row r="435" spans="1:28" ht="12" customHeight="1" x14ac:dyDescent="0.3">
      <c r="A435" s="50"/>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11"/>
    </row>
    <row r="436" spans="1:28" ht="12" customHeight="1" x14ac:dyDescent="0.3">
      <c r="A436" s="50"/>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11"/>
    </row>
    <row r="437" spans="1:28" ht="12" customHeight="1" x14ac:dyDescent="0.3">
      <c r="A437" s="50"/>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11"/>
    </row>
    <row r="438" spans="1:28" ht="12" customHeight="1" x14ac:dyDescent="0.3">
      <c r="A438" s="50"/>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11"/>
    </row>
    <row r="439" spans="1:28" ht="12" customHeight="1" x14ac:dyDescent="0.3">
      <c r="A439" s="50"/>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11"/>
    </row>
    <row r="440" spans="1:28" ht="12" customHeight="1" x14ac:dyDescent="0.3">
      <c r="A440" s="50"/>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11"/>
    </row>
    <row r="441" spans="1:28" ht="12" customHeight="1" x14ac:dyDescent="0.3">
      <c r="A441" s="50"/>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11"/>
    </row>
    <row r="442" spans="1:28" ht="12" customHeight="1" x14ac:dyDescent="0.3">
      <c r="A442" s="50"/>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11"/>
    </row>
    <row r="443" spans="1:28" ht="12" customHeight="1" x14ac:dyDescent="0.3">
      <c r="A443" s="50"/>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11"/>
    </row>
    <row r="444" spans="1:28" ht="12" customHeight="1" x14ac:dyDescent="0.3">
      <c r="A444" s="50"/>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11"/>
    </row>
    <row r="445" spans="1:28" ht="12" customHeight="1" x14ac:dyDescent="0.3">
      <c r="A445" s="50"/>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11"/>
    </row>
    <row r="446" spans="1:28" ht="12" customHeight="1" x14ac:dyDescent="0.3">
      <c r="A446" s="50"/>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11"/>
    </row>
    <row r="447" spans="1:28" ht="12" customHeight="1" x14ac:dyDescent="0.3">
      <c r="A447" s="50"/>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11"/>
    </row>
    <row r="448" spans="1:28" ht="12" customHeight="1" x14ac:dyDescent="0.3">
      <c r="A448" s="50"/>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11"/>
    </row>
    <row r="449" spans="1:28" ht="12" customHeight="1" x14ac:dyDescent="0.3">
      <c r="A449" s="50"/>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11"/>
    </row>
    <row r="450" spans="1:28" ht="12" customHeight="1" x14ac:dyDescent="0.3">
      <c r="A450" s="50"/>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11"/>
    </row>
    <row r="451" spans="1:28" ht="12" customHeight="1" x14ac:dyDescent="0.3">
      <c r="A451" s="50"/>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11"/>
    </row>
    <row r="452" spans="1:28" ht="12" customHeight="1" x14ac:dyDescent="0.3">
      <c r="A452" s="50"/>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11"/>
    </row>
    <row r="453" spans="1:28" ht="12" customHeight="1" x14ac:dyDescent="0.3">
      <c r="A453" s="50"/>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11"/>
    </row>
    <row r="454" spans="1:28" ht="12" customHeight="1" x14ac:dyDescent="0.3">
      <c r="A454" s="50"/>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11"/>
    </row>
    <row r="455" spans="1:28" ht="12" customHeight="1" x14ac:dyDescent="0.3">
      <c r="A455" s="50"/>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11"/>
    </row>
    <row r="456" spans="1:28" ht="12" customHeight="1" x14ac:dyDescent="0.3">
      <c r="A456" s="50"/>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11"/>
    </row>
    <row r="457" spans="1:28" ht="12" customHeight="1" x14ac:dyDescent="0.3">
      <c r="A457" s="50"/>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11"/>
    </row>
    <row r="458" spans="1:28" ht="12" customHeight="1" x14ac:dyDescent="0.3">
      <c r="A458" s="50"/>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11"/>
    </row>
    <row r="459" spans="1:28" ht="12" customHeight="1" x14ac:dyDescent="0.3">
      <c r="A459" s="50"/>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11"/>
    </row>
    <row r="460" spans="1:28" ht="12" customHeight="1" x14ac:dyDescent="0.3">
      <c r="A460" s="50"/>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11"/>
    </row>
    <row r="461" spans="1:28" ht="12" customHeight="1" x14ac:dyDescent="0.3">
      <c r="A461" s="50"/>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11"/>
    </row>
    <row r="462" spans="1:28" ht="12" customHeight="1" x14ac:dyDescent="0.3">
      <c r="A462" s="50"/>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11"/>
    </row>
    <row r="463" spans="1:28" ht="12" customHeight="1" x14ac:dyDescent="0.3">
      <c r="A463" s="50"/>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11"/>
    </row>
    <row r="464" spans="1:28" ht="12" customHeight="1" x14ac:dyDescent="0.3">
      <c r="A464" s="50"/>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11"/>
    </row>
    <row r="465" spans="1:28" ht="12" customHeight="1" x14ac:dyDescent="0.3">
      <c r="A465" s="50"/>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11"/>
    </row>
    <row r="466" spans="1:28" ht="12" customHeight="1" x14ac:dyDescent="0.3">
      <c r="A466" s="50"/>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11"/>
    </row>
    <row r="467" spans="1:28" ht="12" customHeight="1" x14ac:dyDescent="0.3">
      <c r="A467" s="50"/>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11"/>
    </row>
    <row r="468" spans="1:28" ht="12" customHeight="1" x14ac:dyDescent="0.3">
      <c r="A468" s="50"/>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11"/>
    </row>
    <row r="469" spans="1:28" ht="12" customHeight="1" x14ac:dyDescent="0.3">
      <c r="A469" s="50"/>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11"/>
    </row>
    <row r="470" spans="1:28" ht="12" customHeight="1" x14ac:dyDescent="0.3">
      <c r="A470" s="50"/>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11"/>
    </row>
    <row r="471" spans="1:28" ht="12" customHeight="1" x14ac:dyDescent="0.3">
      <c r="A471" s="50"/>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11"/>
    </row>
    <row r="472" spans="1:28" ht="12" customHeight="1" x14ac:dyDescent="0.3">
      <c r="A472" s="50"/>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11"/>
    </row>
    <row r="473" spans="1:28" ht="12" customHeight="1" x14ac:dyDescent="0.3">
      <c r="A473" s="50"/>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11"/>
    </row>
    <row r="474" spans="1:28" ht="12" customHeight="1" x14ac:dyDescent="0.3">
      <c r="A474" s="50"/>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11"/>
    </row>
    <row r="475" spans="1:28" ht="12" customHeight="1" x14ac:dyDescent="0.3">
      <c r="A475" s="50"/>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11"/>
    </row>
    <row r="476" spans="1:28" ht="12" customHeight="1" x14ac:dyDescent="0.3">
      <c r="A476" s="50"/>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11"/>
    </row>
    <row r="477" spans="1:28" ht="12" customHeight="1" x14ac:dyDescent="0.3">
      <c r="A477" s="50"/>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11"/>
    </row>
    <row r="478" spans="1:28" ht="12" customHeight="1" x14ac:dyDescent="0.3">
      <c r="A478" s="50"/>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11"/>
    </row>
    <row r="479" spans="1:28" ht="12" customHeight="1" x14ac:dyDescent="0.3">
      <c r="A479" s="50"/>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11"/>
    </row>
    <row r="480" spans="1:28" ht="12" customHeight="1" x14ac:dyDescent="0.3">
      <c r="A480" s="50"/>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11"/>
    </row>
    <row r="481" spans="1:28" ht="12" customHeight="1" x14ac:dyDescent="0.3">
      <c r="A481" s="50"/>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11"/>
    </row>
    <row r="482" spans="1:28" ht="12" customHeight="1" x14ac:dyDescent="0.3">
      <c r="A482" s="50"/>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11"/>
    </row>
    <row r="483" spans="1:28" ht="12" customHeight="1" x14ac:dyDescent="0.3">
      <c r="A483" s="50"/>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11"/>
    </row>
    <row r="484" spans="1:28" ht="12" customHeight="1" x14ac:dyDescent="0.3">
      <c r="A484" s="50"/>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11"/>
    </row>
    <row r="485" spans="1:28" ht="12" customHeight="1" x14ac:dyDescent="0.3">
      <c r="A485" s="50"/>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11"/>
    </row>
    <row r="486" spans="1:28" ht="12" customHeight="1" x14ac:dyDescent="0.3">
      <c r="A486" s="50"/>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11"/>
    </row>
    <row r="487" spans="1:28" ht="12" customHeight="1" x14ac:dyDescent="0.3">
      <c r="A487" s="50"/>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11"/>
    </row>
    <row r="488" spans="1:28" ht="12" customHeight="1" x14ac:dyDescent="0.3">
      <c r="A488" s="50"/>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11"/>
    </row>
    <row r="489" spans="1:28" ht="12" customHeight="1" x14ac:dyDescent="0.3">
      <c r="A489" s="50"/>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11"/>
    </row>
    <row r="490" spans="1:28" ht="12" customHeight="1" x14ac:dyDescent="0.3">
      <c r="A490" s="50"/>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11"/>
    </row>
    <row r="491" spans="1:28" ht="12" customHeight="1" x14ac:dyDescent="0.3">
      <c r="A491" s="50"/>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11"/>
    </row>
    <row r="492" spans="1:28" ht="12" customHeight="1" x14ac:dyDescent="0.3">
      <c r="A492" s="50"/>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11"/>
    </row>
    <row r="493" spans="1:28" ht="12" customHeight="1" x14ac:dyDescent="0.3">
      <c r="A493" s="50"/>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11"/>
    </row>
    <row r="494" spans="1:28" ht="12" customHeight="1" x14ac:dyDescent="0.3">
      <c r="A494" s="50"/>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11"/>
    </row>
    <row r="495" spans="1:28" ht="12" customHeight="1" x14ac:dyDescent="0.3">
      <c r="A495" s="50"/>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11"/>
    </row>
    <row r="496" spans="1:28" ht="12" customHeight="1" x14ac:dyDescent="0.3">
      <c r="A496" s="50"/>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11"/>
    </row>
    <row r="497" spans="1:28" ht="12" customHeight="1" x14ac:dyDescent="0.3">
      <c r="A497" s="50"/>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11"/>
    </row>
    <row r="498" spans="1:28" ht="12" customHeight="1" x14ac:dyDescent="0.3">
      <c r="A498" s="50"/>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11"/>
    </row>
    <row r="499" spans="1:28" ht="12" customHeight="1" x14ac:dyDescent="0.3">
      <c r="A499" s="50"/>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11"/>
    </row>
    <row r="500" spans="1:28" ht="12" customHeight="1" x14ac:dyDescent="0.3">
      <c r="A500" s="50"/>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11"/>
    </row>
    <row r="501" spans="1:28" ht="12" customHeight="1" x14ac:dyDescent="0.3">
      <c r="A501" s="50"/>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11"/>
    </row>
    <row r="502" spans="1:28" ht="12" customHeight="1" x14ac:dyDescent="0.3">
      <c r="A502" s="50"/>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11"/>
    </row>
    <row r="503" spans="1:28" ht="12" customHeight="1" x14ac:dyDescent="0.3">
      <c r="A503" s="50"/>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11"/>
    </row>
    <row r="504" spans="1:28" ht="12" customHeight="1" x14ac:dyDescent="0.3">
      <c r="A504" s="50"/>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11"/>
    </row>
    <row r="505" spans="1:28" ht="12" customHeight="1" x14ac:dyDescent="0.3">
      <c r="A505" s="50"/>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11"/>
    </row>
    <row r="506" spans="1:28" ht="12" customHeight="1" x14ac:dyDescent="0.3">
      <c r="A506" s="50"/>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11"/>
    </row>
    <row r="507" spans="1:28" ht="12" customHeight="1" x14ac:dyDescent="0.3">
      <c r="A507" s="50"/>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11"/>
    </row>
    <row r="508" spans="1:28" ht="12" customHeight="1" x14ac:dyDescent="0.3">
      <c r="A508" s="50"/>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11"/>
    </row>
    <row r="509" spans="1:28" ht="12" customHeight="1" x14ac:dyDescent="0.3">
      <c r="A509" s="50"/>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11"/>
    </row>
    <row r="510" spans="1:28" ht="12" customHeight="1" x14ac:dyDescent="0.3">
      <c r="A510" s="50"/>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11"/>
    </row>
    <row r="511" spans="1:28" ht="12" customHeight="1" x14ac:dyDescent="0.3">
      <c r="A511" s="50"/>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11"/>
    </row>
    <row r="512" spans="1:28" ht="12" customHeight="1" x14ac:dyDescent="0.3">
      <c r="A512" s="50"/>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11"/>
    </row>
    <row r="513" spans="1:28" ht="12" customHeight="1" x14ac:dyDescent="0.3">
      <c r="A513" s="50"/>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11"/>
    </row>
    <row r="514" spans="1:28" ht="12" customHeight="1" x14ac:dyDescent="0.3">
      <c r="A514" s="50"/>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11"/>
    </row>
    <row r="515" spans="1:28" ht="12" customHeight="1" x14ac:dyDescent="0.3">
      <c r="A515" s="50"/>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11"/>
    </row>
    <row r="516" spans="1:28" ht="12" customHeight="1" x14ac:dyDescent="0.3">
      <c r="A516" s="50"/>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11"/>
    </row>
    <row r="517" spans="1:28" ht="12" customHeight="1" x14ac:dyDescent="0.3">
      <c r="A517" s="50"/>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11"/>
    </row>
    <row r="518" spans="1:28" ht="12" customHeight="1" x14ac:dyDescent="0.3">
      <c r="A518" s="50"/>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11"/>
    </row>
    <row r="519" spans="1:28" ht="12" customHeight="1" x14ac:dyDescent="0.3">
      <c r="A519" s="50"/>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11"/>
    </row>
    <row r="520" spans="1:28" ht="12" customHeight="1" x14ac:dyDescent="0.3">
      <c r="A520" s="50"/>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11"/>
    </row>
    <row r="521" spans="1:28" ht="12" customHeight="1" x14ac:dyDescent="0.3">
      <c r="A521" s="50"/>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11"/>
    </row>
    <row r="522" spans="1:28" ht="12" customHeight="1" x14ac:dyDescent="0.3">
      <c r="A522" s="50"/>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11"/>
    </row>
    <row r="523" spans="1:28" ht="12" customHeight="1" x14ac:dyDescent="0.3">
      <c r="A523" s="50"/>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11"/>
    </row>
    <row r="524" spans="1:28" ht="12" customHeight="1" x14ac:dyDescent="0.3">
      <c r="A524" s="50"/>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11"/>
    </row>
    <row r="525" spans="1:28" ht="12" customHeight="1" x14ac:dyDescent="0.3">
      <c r="A525" s="50"/>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11"/>
    </row>
    <row r="526" spans="1:28" ht="12" customHeight="1" x14ac:dyDescent="0.3">
      <c r="A526" s="50"/>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11"/>
    </row>
    <row r="527" spans="1:28" ht="12" customHeight="1" x14ac:dyDescent="0.3">
      <c r="A527" s="50"/>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11"/>
    </row>
    <row r="528" spans="1:28" ht="12" customHeight="1" x14ac:dyDescent="0.3">
      <c r="A528" s="50"/>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11"/>
    </row>
    <row r="529" spans="1:28" ht="12" customHeight="1" x14ac:dyDescent="0.3">
      <c r="A529" s="50"/>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11"/>
    </row>
    <row r="530" spans="1:28" ht="12" customHeight="1" x14ac:dyDescent="0.3">
      <c r="A530" s="50"/>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11"/>
    </row>
    <row r="531" spans="1:28" ht="12" customHeight="1" x14ac:dyDescent="0.3">
      <c r="A531" s="50"/>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11"/>
    </row>
    <row r="532" spans="1:28" ht="12" customHeight="1" x14ac:dyDescent="0.3">
      <c r="A532" s="50"/>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11"/>
    </row>
    <row r="533" spans="1:28" ht="12" customHeight="1" x14ac:dyDescent="0.3">
      <c r="A533" s="50"/>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11"/>
    </row>
    <row r="534" spans="1:28" ht="12" customHeight="1" x14ac:dyDescent="0.3">
      <c r="A534" s="50"/>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11"/>
    </row>
    <row r="535" spans="1:28" ht="12" customHeight="1" x14ac:dyDescent="0.3">
      <c r="A535" s="50"/>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11"/>
    </row>
    <row r="536" spans="1:28" ht="12" customHeight="1" x14ac:dyDescent="0.3">
      <c r="A536" s="50"/>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11"/>
    </row>
    <row r="537" spans="1:28" ht="12" customHeight="1" x14ac:dyDescent="0.3">
      <c r="A537" s="50"/>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11"/>
    </row>
    <row r="538" spans="1:28" ht="12" customHeight="1" x14ac:dyDescent="0.3">
      <c r="A538" s="50"/>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11"/>
    </row>
    <row r="539" spans="1:28" ht="12" customHeight="1" x14ac:dyDescent="0.3">
      <c r="A539" s="50"/>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11"/>
    </row>
    <row r="540" spans="1:28" ht="12" customHeight="1" x14ac:dyDescent="0.3">
      <c r="A540" s="50"/>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11"/>
    </row>
    <row r="541" spans="1:28" ht="12" customHeight="1" x14ac:dyDescent="0.3">
      <c r="A541" s="50"/>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11"/>
    </row>
    <row r="542" spans="1:28" ht="12" customHeight="1" x14ac:dyDescent="0.3">
      <c r="A542" s="50"/>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11"/>
    </row>
    <row r="543" spans="1:28" ht="12" customHeight="1" x14ac:dyDescent="0.3">
      <c r="A543" s="50"/>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11"/>
    </row>
    <row r="544" spans="1:28" ht="12" customHeight="1" x14ac:dyDescent="0.3">
      <c r="A544" s="50"/>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11"/>
    </row>
    <row r="545" spans="1:28" ht="12" customHeight="1" x14ac:dyDescent="0.3">
      <c r="A545" s="50"/>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11"/>
    </row>
    <row r="546" spans="1:28" ht="12" customHeight="1" x14ac:dyDescent="0.3">
      <c r="A546" s="50"/>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11"/>
    </row>
    <row r="547" spans="1:28" ht="12" customHeight="1" x14ac:dyDescent="0.3">
      <c r="A547" s="50"/>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11"/>
    </row>
    <row r="548" spans="1:28" ht="12" customHeight="1" x14ac:dyDescent="0.3">
      <c r="A548" s="50"/>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11"/>
    </row>
    <row r="549" spans="1:28" ht="12" customHeight="1" x14ac:dyDescent="0.3">
      <c r="A549" s="50"/>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11"/>
    </row>
    <row r="550" spans="1:28" ht="12" customHeight="1" x14ac:dyDescent="0.3">
      <c r="A550" s="50"/>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11"/>
    </row>
    <row r="551" spans="1:28" ht="12" customHeight="1" x14ac:dyDescent="0.3">
      <c r="A551" s="50"/>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11"/>
    </row>
    <row r="552" spans="1:28" ht="12" customHeight="1" x14ac:dyDescent="0.3">
      <c r="A552" s="50"/>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11"/>
    </row>
    <row r="553" spans="1:28" ht="12" customHeight="1" x14ac:dyDescent="0.3">
      <c r="A553" s="50"/>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11"/>
    </row>
    <row r="554" spans="1:28" ht="12" customHeight="1" x14ac:dyDescent="0.3">
      <c r="A554" s="50"/>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11"/>
    </row>
    <row r="555" spans="1:28" ht="12" customHeight="1" x14ac:dyDescent="0.3">
      <c r="A555" s="50"/>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11"/>
    </row>
    <row r="556" spans="1:28" ht="12" customHeight="1" x14ac:dyDescent="0.3">
      <c r="A556" s="50"/>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11"/>
    </row>
    <row r="557" spans="1:28" ht="12" customHeight="1" x14ac:dyDescent="0.3">
      <c r="A557" s="50"/>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11"/>
    </row>
    <row r="558" spans="1:28" ht="12" customHeight="1" x14ac:dyDescent="0.3">
      <c r="A558" s="50"/>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11"/>
    </row>
    <row r="559" spans="1:28" ht="12" customHeight="1" x14ac:dyDescent="0.3">
      <c r="A559" s="50"/>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11"/>
    </row>
    <row r="560" spans="1:28" ht="12" customHeight="1" x14ac:dyDescent="0.3">
      <c r="A560" s="50"/>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11"/>
    </row>
    <row r="561" spans="1:28" ht="12" customHeight="1" x14ac:dyDescent="0.3">
      <c r="A561" s="50"/>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11"/>
    </row>
    <row r="562" spans="1:28" ht="12" customHeight="1" x14ac:dyDescent="0.3">
      <c r="A562" s="50"/>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11"/>
    </row>
    <row r="563" spans="1:28" ht="12" customHeight="1" x14ac:dyDescent="0.3">
      <c r="A563" s="50"/>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11"/>
    </row>
    <row r="564" spans="1:28" ht="12" customHeight="1" x14ac:dyDescent="0.3">
      <c r="A564" s="50"/>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11"/>
    </row>
    <row r="565" spans="1:28" ht="12" customHeight="1" x14ac:dyDescent="0.3">
      <c r="A565" s="50"/>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11"/>
    </row>
    <row r="566" spans="1:28" ht="12" customHeight="1" x14ac:dyDescent="0.3">
      <c r="A566" s="50"/>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11"/>
    </row>
    <row r="567" spans="1:28" ht="12" customHeight="1" x14ac:dyDescent="0.3">
      <c r="A567" s="50"/>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11"/>
    </row>
    <row r="568" spans="1:28" ht="12" customHeight="1" x14ac:dyDescent="0.3">
      <c r="A568" s="50"/>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11"/>
    </row>
    <row r="569" spans="1:28" ht="12" customHeight="1" x14ac:dyDescent="0.3">
      <c r="A569" s="50"/>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11"/>
    </row>
    <row r="570" spans="1:28" ht="12" customHeight="1" x14ac:dyDescent="0.3">
      <c r="A570" s="50"/>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11"/>
    </row>
    <row r="571" spans="1:28" ht="12" customHeight="1" x14ac:dyDescent="0.3">
      <c r="A571" s="50"/>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11"/>
    </row>
    <row r="572" spans="1:28" ht="12" customHeight="1" x14ac:dyDescent="0.3">
      <c r="A572" s="50"/>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11"/>
    </row>
    <row r="573" spans="1:28" ht="12" customHeight="1" x14ac:dyDescent="0.3">
      <c r="A573" s="50"/>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11"/>
    </row>
    <row r="574" spans="1:28" ht="12" customHeight="1" x14ac:dyDescent="0.3">
      <c r="A574" s="50"/>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11"/>
    </row>
    <row r="575" spans="1:28" ht="12" customHeight="1" x14ac:dyDescent="0.3">
      <c r="A575" s="50"/>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11"/>
    </row>
    <row r="576" spans="1:28" ht="12" customHeight="1" x14ac:dyDescent="0.3">
      <c r="A576" s="50"/>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11"/>
    </row>
    <row r="577" spans="1:28" ht="12" customHeight="1" x14ac:dyDescent="0.3">
      <c r="A577" s="50"/>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11"/>
    </row>
    <row r="578" spans="1:28" ht="12" customHeight="1" x14ac:dyDescent="0.3">
      <c r="A578" s="50"/>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11"/>
    </row>
    <row r="579" spans="1:28" ht="12" customHeight="1" x14ac:dyDescent="0.3">
      <c r="A579" s="50"/>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11"/>
    </row>
    <row r="580" spans="1:28" ht="12" customHeight="1" x14ac:dyDescent="0.3">
      <c r="A580" s="50"/>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11"/>
    </row>
    <row r="581" spans="1:28" ht="12" customHeight="1" x14ac:dyDescent="0.3">
      <c r="A581" s="50"/>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11"/>
    </row>
    <row r="582" spans="1:28" ht="12" customHeight="1" x14ac:dyDescent="0.3">
      <c r="A582" s="50"/>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11"/>
    </row>
    <row r="583" spans="1:28" ht="12" customHeight="1" x14ac:dyDescent="0.3">
      <c r="A583" s="50"/>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11"/>
    </row>
    <row r="584" spans="1:28" ht="12" customHeight="1" x14ac:dyDescent="0.3">
      <c r="A584" s="50"/>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11"/>
    </row>
    <row r="585" spans="1:28" ht="12" customHeight="1" x14ac:dyDescent="0.3">
      <c r="A585" s="50"/>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11"/>
    </row>
    <row r="586" spans="1:28" ht="12" customHeight="1" x14ac:dyDescent="0.3">
      <c r="A586" s="50"/>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11"/>
    </row>
    <row r="587" spans="1:28" ht="12" customHeight="1" x14ac:dyDescent="0.3">
      <c r="A587" s="50"/>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11"/>
    </row>
    <row r="588" spans="1:28" ht="12" customHeight="1" x14ac:dyDescent="0.3">
      <c r="A588" s="50"/>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11"/>
    </row>
    <row r="589" spans="1:28" ht="12" customHeight="1" x14ac:dyDescent="0.3">
      <c r="A589" s="50"/>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11"/>
    </row>
    <row r="590" spans="1:28" ht="12" customHeight="1" x14ac:dyDescent="0.3">
      <c r="A590" s="50"/>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11"/>
    </row>
    <row r="591" spans="1:28" ht="12" customHeight="1" x14ac:dyDescent="0.3">
      <c r="A591" s="50"/>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11"/>
    </row>
    <row r="592" spans="1:28" ht="12" customHeight="1" x14ac:dyDescent="0.3">
      <c r="A592" s="50"/>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11"/>
    </row>
    <row r="593" spans="1:28" ht="12" customHeight="1" x14ac:dyDescent="0.3">
      <c r="A593" s="50"/>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11"/>
    </row>
    <row r="594" spans="1:28" ht="12" customHeight="1" x14ac:dyDescent="0.3">
      <c r="A594" s="50"/>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11"/>
    </row>
    <row r="595" spans="1:28" ht="12" customHeight="1" x14ac:dyDescent="0.3">
      <c r="A595" s="50"/>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11"/>
    </row>
    <row r="596" spans="1:28" ht="12" customHeight="1" x14ac:dyDescent="0.3">
      <c r="A596" s="50"/>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11"/>
    </row>
    <row r="597" spans="1:28" ht="12" customHeight="1" x14ac:dyDescent="0.3">
      <c r="A597" s="50"/>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11"/>
    </row>
    <row r="598" spans="1:28" ht="12" customHeight="1" x14ac:dyDescent="0.3">
      <c r="A598" s="50"/>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11"/>
    </row>
    <row r="599" spans="1:28" ht="12" customHeight="1" x14ac:dyDescent="0.3">
      <c r="A599" s="50"/>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11"/>
    </row>
    <row r="600" spans="1:28" ht="12" customHeight="1" x14ac:dyDescent="0.3">
      <c r="A600" s="50"/>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11"/>
    </row>
    <row r="601" spans="1:28" ht="12" customHeight="1" x14ac:dyDescent="0.3">
      <c r="A601" s="50"/>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11"/>
    </row>
    <row r="602" spans="1:28" ht="12" customHeight="1" x14ac:dyDescent="0.3">
      <c r="A602" s="50"/>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11"/>
    </row>
    <row r="603" spans="1:28" ht="12" customHeight="1" x14ac:dyDescent="0.3">
      <c r="A603" s="50"/>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11"/>
    </row>
    <row r="604" spans="1:28" ht="12" customHeight="1" x14ac:dyDescent="0.3">
      <c r="A604" s="50"/>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11"/>
    </row>
    <row r="605" spans="1:28" ht="12" customHeight="1" x14ac:dyDescent="0.3">
      <c r="A605" s="50"/>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11"/>
    </row>
    <row r="606" spans="1:28" ht="12" customHeight="1" x14ac:dyDescent="0.3">
      <c r="A606" s="50"/>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11"/>
    </row>
    <row r="607" spans="1:28" ht="12" customHeight="1" x14ac:dyDescent="0.3">
      <c r="A607" s="50"/>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11"/>
    </row>
    <row r="608" spans="1:28" ht="12" customHeight="1" x14ac:dyDescent="0.3">
      <c r="A608" s="50"/>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11"/>
    </row>
    <row r="609" spans="1:28" ht="12" customHeight="1" x14ac:dyDescent="0.3">
      <c r="A609" s="50"/>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11"/>
    </row>
    <row r="610" spans="1:28" ht="12" customHeight="1" x14ac:dyDescent="0.3">
      <c r="A610" s="50"/>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11"/>
    </row>
    <row r="611" spans="1:28" ht="12" customHeight="1" x14ac:dyDescent="0.3">
      <c r="A611" s="50"/>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11"/>
    </row>
    <row r="612" spans="1:28" ht="12" customHeight="1" x14ac:dyDescent="0.3">
      <c r="A612" s="50"/>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11"/>
    </row>
    <row r="613" spans="1:28" ht="12" customHeight="1" x14ac:dyDescent="0.3">
      <c r="A613" s="50"/>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11"/>
    </row>
    <row r="614" spans="1:28" ht="12" customHeight="1" x14ac:dyDescent="0.3">
      <c r="A614" s="50"/>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11"/>
    </row>
    <row r="615" spans="1:28" ht="12" customHeight="1" x14ac:dyDescent="0.3">
      <c r="A615" s="50"/>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11"/>
    </row>
    <row r="616" spans="1:28" ht="12" customHeight="1" x14ac:dyDescent="0.3">
      <c r="A616" s="50"/>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11"/>
    </row>
    <row r="617" spans="1:28" ht="12" customHeight="1" x14ac:dyDescent="0.3">
      <c r="A617" s="50"/>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11"/>
    </row>
    <row r="618" spans="1:28" ht="12" customHeight="1" x14ac:dyDescent="0.3">
      <c r="A618" s="50"/>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11"/>
    </row>
    <row r="619" spans="1:28" ht="12" customHeight="1" x14ac:dyDescent="0.3">
      <c r="A619" s="50"/>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11"/>
    </row>
    <row r="620" spans="1:28" ht="12" customHeight="1" x14ac:dyDescent="0.3">
      <c r="A620" s="50"/>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11"/>
    </row>
    <row r="621" spans="1:28" ht="12" customHeight="1" x14ac:dyDescent="0.3">
      <c r="A621" s="50"/>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11"/>
    </row>
    <row r="622" spans="1:28" ht="12" customHeight="1" x14ac:dyDescent="0.3">
      <c r="A622" s="50"/>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11"/>
    </row>
    <row r="623" spans="1:28" ht="12" customHeight="1" x14ac:dyDescent="0.3">
      <c r="A623" s="50"/>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11"/>
    </row>
    <row r="624" spans="1:28" ht="12" customHeight="1" x14ac:dyDescent="0.3">
      <c r="A624" s="50"/>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11"/>
    </row>
    <row r="625" spans="1:28" ht="12" customHeight="1" x14ac:dyDescent="0.3">
      <c r="A625" s="50"/>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11"/>
    </row>
    <row r="626" spans="1:28" ht="12" customHeight="1" x14ac:dyDescent="0.3">
      <c r="A626" s="50"/>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11"/>
    </row>
    <row r="627" spans="1:28" ht="12" customHeight="1" x14ac:dyDescent="0.3">
      <c r="A627" s="50"/>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11"/>
    </row>
    <row r="628" spans="1:28" ht="12" customHeight="1" x14ac:dyDescent="0.3">
      <c r="A628" s="50"/>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11"/>
    </row>
    <row r="629" spans="1:28" ht="12" customHeight="1" x14ac:dyDescent="0.3">
      <c r="A629" s="50"/>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11"/>
    </row>
    <row r="630" spans="1:28" ht="12" customHeight="1" x14ac:dyDescent="0.3">
      <c r="A630" s="50"/>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11"/>
    </row>
    <row r="631" spans="1:28" ht="12" customHeight="1" x14ac:dyDescent="0.3">
      <c r="A631" s="50"/>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11"/>
    </row>
    <row r="632" spans="1:28" ht="12" customHeight="1" x14ac:dyDescent="0.3">
      <c r="A632" s="50"/>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11"/>
    </row>
    <row r="633" spans="1:28" ht="12" customHeight="1" x14ac:dyDescent="0.3">
      <c r="A633" s="50"/>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11"/>
    </row>
    <row r="634" spans="1:28" ht="12" customHeight="1" x14ac:dyDescent="0.3">
      <c r="A634" s="50"/>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11"/>
    </row>
    <row r="635" spans="1:28" ht="12" customHeight="1" x14ac:dyDescent="0.3">
      <c r="A635" s="50"/>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11"/>
    </row>
    <row r="636" spans="1:28" ht="12" customHeight="1" x14ac:dyDescent="0.3">
      <c r="A636" s="50"/>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11"/>
    </row>
    <row r="637" spans="1:28" ht="12" customHeight="1" x14ac:dyDescent="0.3">
      <c r="A637" s="50"/>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11"/>
    </row>
    <row r="638" spans="1:28" ht="12" customHeight="1" x14ac:dyDescent="0.3">
      <c r="A638" s="50"/>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11"/>
    </row>
    <row r="639" spans="1:28" ht="12" customHeight="1" x14ac:dyDescent="0.3">
      <c r="A639" s="50"/>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11"/>
    </row>
    <row r="640" spans="1:28" ht="12" customHeight="1" x14ac:dyDescent="0.3">
      <c r="A640" s="50"/>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11"/>
    </row>
    <row r="641" spans="1:28" ht="12" customHeight="1" x14ac:dyDescent="0.3">
      <c r="A641" s="50"/>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11"/>
    </row>
    <row r="642" spans="1:28" ht="12" customHeight="1" x14ac:dyDescent="0.3">
      <c r="A642" s="50"/>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11"/>
    </row>
    <row r="643" spans="1:28" ht="12" customHeight="1" x14ac:dyDescent="0.3">
      <c r="A643" s="50"/>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11"/>
    </row>
    <row r="644" spans="1:28" ht="12" customHeight="1" x14ac:dyDescent="0.3">
      <c r="A644" s="50"/>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11"/>
    </row>
    <row r="645" spans="1:28" ht="12" customHeight="1" x14ac:dyDescent="0.3">
      <c r="A645" s="50"/>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11"/>
    </row>
    <row r="646" spans="1:28" ht="12" customHeight="1" x14ac:dyDescent="0.3">
      <c r="A646" s="50"/>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11"/>
    </row>
    <row r="647" spans="1:28" ht="12" customHeight="1" x14ac:dyDescent="0.3">
      <c r="A647" s="50"/>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11"/>
    </row>
    <row r="648" spans="1:28" ht="12" customHeight="1" x14ac:dyDescent="0.3">
      <c r="A648" s="50"/>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11"/>
    </row>
    <row r="649" spans="1:28" ht="12" customHeight="1" x14ac:dyDescent="0.3">
      <c r="A649" s="50"/>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11"/>
    </row>
    <row r="650" spans="1:28" ht="12" customHeight="1" x14ac:dyDescent="0.3">
      <c r="A650" s="50"/>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11"/>
    </row>
    <row r="651" spans="1:28" ht="12" customHeight="1" x14ac:dyDescent="0.3">
      <c r="A651" s="50"/>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11"/>
    </row>
    <row r="652" spans="1:28" ht="12" customHeight="1" x14ac:dyDescent="0.3">
      <c r="A652" s="50"/>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11"/>
    </row>
    <row r="653" spans="1:28" ht="12" customHeight="1" x14ac:dyDescent="0.3">
      <c r="A653" s="50"/>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11"/>
    </row>
    <row r="654" spans="1:28" ht="12" customHeight="1" x14ac:dyDescent="0.3">
      <c r="A654" s="50"/>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11"/>
    </row>
    <row r="655" spans="1:28" ht="12" customHeight="1" x14ac:dyDescent="0.3">
      <c r="A655" s="50"/>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11"/>
    </row>
    <row r="656" spans="1:28" ht="12" customHeight="1" x14ac:dyDescent="0.3">
      <c r="A656" s="50"/>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11"/>
    </row>
    <row r="657" spans="1:28" ht="12" customHeight="1" x14ac:dyDescent="0.3">
      <c r="A657" s="50"/>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11"/>
    </row>
    <row r="658" spans="1:28" ht="12" customHeight="1" x14ac:dyDescent="0.3">
      <c r="A658" s="50"/>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11"/>
    </row>
    <row r="659" spans="1:28" ht="12" customHeight="1" x14ac:dyDescent="0.3">
      <c r="A659" s="50"/>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11"/>
    </row>
    <row r="660" spans="1:28" ht="12" customHeight="1" x14ac:dyDescent="0.3">
      <c r="A660" s="50"/>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11"/>
    </row>
    <row r="661" spans="1:28" ht="12" customHeight="1" x14ac:dyDescent="0.3">
      <c r="A661" s="50"/>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11"/>
    </row>
    <row r="662" spans="1:28" ht="12" customHeight="1" x14ac:dyDescent="0.3">
      <c r="A662" s="50"/>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11"/>
    </row>
    <row r="663" spans="1:28" ht="12" customHeight="1" x14ac:dyDescent="0.3">
      <c r="A663" s="50"/>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11"/>
    </row>
    <row r="664" spans="1:28" ht="12" customHeight="1" x14ac:dyDescent="0.3">
      <c r="A664" s="50"/>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11"/>
    </row>
    <row r="665" spans="1:28" ht="12" customHeight="1" x14ac:dyDescent="0.3">
      <c r="A665" s="50"/>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11"/>
    </row>
    <row r="666" spans="1:28" ht="12" customHeight="1" x14ac:dyDescent="0.3">
      <c r="A666" s="50"/>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11"/>
    </row>
    <row r="667" spans="1:28" ht="12" customHeight="1" x14ac:dyDescent="0.3">
      <c r="A667" s="50"/>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11"/>
    </row>
    <row r="668" spans="1:28" ht="12" customHeight="1" x14ac:dyDescent="0.3">
      <c r="A668" s="50"/>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11"/>
    </row>
    <row r="669" spans="1:28" ht="12" customHeight="1" x14ac:dyDescent="0.3">
      <c r="A669" s="50"/>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11"/>
    </row>
    <row r="670" spans="1:28" ht="12" customHeight="1" x14ac:dyDescent="0.3">
      <c r="A670" s="50"/>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11"/>
    </row>
    <row r="671" spans="1:28" ht="12" customHeight="1" x14ac:dyDescent="0.3">
      <c r="A671" s="50"/>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11"/>
    </row>
    <row r="672" spans="1:28" ht="12" customHeight="1" x14ac:dyDescent="0.3">
      <c r="A672" s="50"/>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11"/>
    </row>
    <row r="673" spans="1:28" ht="12" customHeight="1" x14ac:dyDescent="0.3">
      <c r="A673" s="50"/>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11"/>
    </row>
    <row r="674" spans="1:28" ht="12" customHeight="1" x14ac:dyDescent="0.3">
      <c r="A674" s="50"/>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11"/>
    </row>
    <row r="675" spans="1:28" ht="12" customHeight="1" x14ac:dyDescent="0.3">
      <c r="A675" s="50"/>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11"/>
    </row>
    <row r="676" spans="1:28" ht="12" customHeight="1" x14ac:dyDescent="0.3">
      <c r="A676" s="50"/>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11"/>
    </row>
    <row r="677" spans="1:28" ht="12" customHeight="1" x14ac:dyDescent="0.3">
      <c r="A677" s="50"/>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11"/>
    </row>
    <row r="678" spans="1:28" ht="12" customHeight="1" x14ac:dyDescent="0.3">
      <c r="A678" s="50"/>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11"/>
    </row>
    <row r="679" spans="1:28" ht="12" customHeight="1" x14ac:dyDescent="0.3">
      <c r="A679" s="50"/>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11"/>
    </row>
    <row r="680" spans="1:28" ht="12" customHeight="1" x14ac:dyDescent="0.3">
      <c r="A680" s="50"/>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11"/>
    </row>
    <row r="681" spans="1:28" ht="12" customHeight="1" x14ac:dyDescent="0.3">
      <c r="A681" s="50"/>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11"/>
    </row>
    <row r="682" spans="1:28" ht="12" customHeight="1" x14ac:dyDescent="0.3">
      <c r="A682" s="50"/>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11"/>
    </row>
    <row r="683" spans="1:28" ht="12" customHeight="1" x14ac:dyDescent="0.3">
      <c r="A683" s="50"/>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11"/>
    </row>
    <row r="684" spans="1:28" ht="12" customHeight="1" x14ac:dyDescent="0.3">
      <c r="A684" s="50"/>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11"/>
    </row>
    <row r="685" spans="1:28" ht="12" customHeight="1" x14ac:dyDescent="0.3">
      <c r="A685" s="50"/>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11"/>
    </row>
    <row r="686" spans="1:28" ht="12" customHeight="1" x14ac:dyDescent="0.3">
      <c r="A686" s="50"/>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11"/>
    </row>
    <row r="687" spans="1:28" ht="12" customHeight="1" x14ac:dyDescent="0.3">
      <c r="A687" s="50"/>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11"/>
    </row>
    <row r="688" spans="1:28" ht="12" customHeight="1" x14ac:dyDescent="0.3">
      <c r="A688" s="50"/>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11"/>
    </row>
    <row r="689" spans="1:28" ht="12" customHeight="1" x14ac:dyDescent="0.3">
      <c r="A689" s="50"/>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11"/>
    </row>
    <row r="690" spans="1:28" ht="12" customHeight="1" x14ac:dyDescent="0.3">
      <c r="A690" s="50"/>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11"/>
    </row>
    <row r="691" spans="1:28" ht="12" customHeight="1" x14ac:dyDescent="0.3">
      <c r="A691" s="50"/>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11"/>
    </row>
    <row r="692" spans="1:28" ht="12" customHeight="1" x14ac:dyDescent="0.3">
      <c r="A692" s="50"/>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11"/>
    </row>
    <row r="693" spans="1:28" ht="12" customHeight="1" x14ac:dyDescent="0.3">
      <c r="A693" s="50"/>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11"/>
    </row>
    <row r="694" spans="1:28" ht="12" customHeight="1" x14ac:dyDescent="0.3">
      <c r="A694" s="50"/>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11"/>
    </row>
    <row r="695" spans="1:28" ht="12" customHeight="1" x14ac:dyDescent="0.3">
      <c r="A695" s="50"/>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11"/>
    </row>
    <row r="696" spans="1:28" ht="12" customHeight="1" x14ac:dyDescent="0.3">
      <c r="A696" s="50"/>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11"/>
    </row>
    <row r="697" spans="1:28" ht="12" customHeight="1" x14ac:dyDescent="0.3">
      <c r="A697" s="50"/>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11"/>
    </row>
    <row r="698" spans="1:28" ht="12" customHeight="1" x14ac:dyDescent="0.3">
      <c r="A698" s="50"/>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11"/>
    </row>
    <row r="699" spans="1:28" ht="12" customHeight="1" x14ac:dyDescent="0.3">
      <c r="A699" s="50"/>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11"/>
    </row>
    <row r="700" spans="1:28" ht="12" customHeight="1" x14ac:dyDescent="0.3">
      <c r="A700" s="50"/>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11"/>
    </row>
    <row r="701" spans="1:28" ht="12" customHeight="1" x14ac:dyDescent="0.3">
      <c r="A701" s="50"/>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11"/>
    </row>
    <row r="702" spans="1:28" ht="12" customHeight="1" x14ac:dyDescent="0.3">
      <c r="A702" s="50"/>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11"/>
    </row>
    <row r="703" spans="1:28" ht="12" customHeight="1" x14ac:dyDescent="0.3">
      <c r="A703" s="50"/>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11"/>
    </row>
    <row r="704" spans="1:28" ht="12" customHeight="1" x14ac:dyDescent="0.3">
      <c r="A704" s="50"/>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11"/>
    </row>
    <row r="705" spans="1:28" ht="12" customHeight="1" x14ac:dyDescent="0.3">
      <c r="A705" s="50"/>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11"/>
    </row>
    <row r="706" spans="1:28" ht="12" customHeight="1" x14ac:dyDescent="0.3">
      <c r="A706" s="50"/>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11"/>
    </row>
    <row r="707" spans="1:28" ht="12" customHeight="1" x14ac:dyDescent="0.3">
      <c r="A707" s="50"/>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11"/>
    </row>
    <row r="708" spans="1:28" ht="12" customHeight="1" x14ac:dyDescent="0.3">
      <c r="A708" s="50"/>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11"/>
    </row>
    <row r="709" spans="1:28" ht="12" customHeight="1" x14ac:dyDescent="0.3">
      <c r="A709" s="50"/>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11"/>
    </row>
    <row r="710" spans="1:28" ht="12" customHeight="1" x14ac:dyDescent="0.3">
      <c r="A710" s="50"/>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11"/>
    </row>
    <row r="711" spans="1:28" ht="12" customHeight="1" x14ac:dyDescent="0.3">
      <c r="A711" s="50"/>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11"/>
    </row>
    <row r="712" spans="1:28" ht="12" customHeight="1" x14ac:dyDescent="0.3">
      <c r="A712" s="50"/>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11"/>
    </row>
    <row r="713" spans="1:28" ht="12" customHeight="1" x14ac:dyDescent="0.3">
      <c r="A713" s="50"/>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11"/>
    </row>
    <row r="714" spans="1:28" ht="12" customHeight="1" x14ac:dyDescent="0.3">
      <c r="A714" s="50"/>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11"/>
    </row>
    <row r="715" spans="1:28" ht="12" customHeight="1" x14ac:dyDescent="0.3">
      <c r="A715" s="50"/>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11"/>
    </row>
    <row r="716" spans="1:28" ht="12" customHeight="1" x14ac:dyDescent="0.3">
      <c r="A716" s="50"/>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11"/>
    </row>
    <row r="717" spans="1:28" ht="12" customHeight="1" x14ac:dyDescent="0.3">
      <c r="A717" s="50"/>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11"/>
    </row>
    <row r="718" spans="1:28" ht="12" customHeight="1" x14ac:dyDescent="0.3">
      <c r="A718" s="50"/>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11"/>
    </row>
    <row r="719" spans="1:28" ht="12" customHeight="1" x14ac:dyDescent="0.3">
      <c r="A719" s="50"/>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11"/>
    </row>
    <row r="720" spans="1:28" ht="12" customHeight="1" x14ac:dyDescent="0.3">
      <c r="A720" s="50"/>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11"/>
    </row>
    <row r="721" spans="1:28" ht="12" customHeight="1" x14ac:dyDescent="0.3">
      <c r="A721" s="50"/>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11"/>
    </row>
    <row r="722" spans="1:28" ht="12" customHeight="1" x14ac:dyDescent="0.3">
      <c r="A722" s="50"/>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11"/>
    </row>
    <row r="723" spans="1:28" ht="12" customHeight="1" x14ac:dyDescent="0.3">
      <c r="A723" s="50"/>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11"/>
    </row>
    <row r="724" spans="1:28" ht="12" customHeight="1" x14ac:dyDescent="0.3">
      <c r="A724" s="50"/>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11"/>
    </row>
    <row r="725" spans="1:28" ht="12" customHeight="1" x14ac:dyDescent="0.3">
      <c r="A725" s="50"/>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11"/>
    </row>
    <row r="726" spans="1:28" ht="12" customHeight="1" x14ac:dyDescent="0.3">
      <c r="A726" s="50"/>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11"/>
    </row>
    <row r="727" spans="1:28" ht="12" customHeight="1" x14ac:dyDescent="0.3">
      <c r="A727" s="50"/>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11"/>
    </row>
    <row r="728" spans="1:28" ht="12" customHeight="1" x14ac:dyDescent="0.3">
      <c r="A728" s="50"/>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11"/>
    </row>
    <row r="729" spans="1:28" ht="12" customHeight="1" x14ac:dyDescent="0.3">
      <c r="A729" s="50"/>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11"/>
    </row>
    <row r="730" spans="1:28" ht="12" customHeight="1" x14ac:dyDescent="0.3">
      <c r="A730" s="50"/>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11"/>
    </row>
    <row r="731" spans="1:28" ht="12" customHeight="1" x14ac:dyDescent="0.3">
      <c r="A731" s="50"/>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11"/>
    </row>
    <row r="732" spans="1:28" ht="12" customHeight="1" x14ac:dyDescent="0.3">
      <c r="A732" s="50"/>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11"/>
    </row>
    <row r="733" spans="1:28" ht="12" customHeight="1" x14ac:dyDescent="0.3">
      <c r="A733" s="50"/>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11"/>
    </row>
    <row r="734" spans="1:28" ht="12" customHeight="1" x14ac:dyDescent="0.3">
      <c r="A734" s="50"/>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11"/>
    </row>
    <row r="735" spans="1:28" ht="12" customHeight="1" x14ac:dyDescent="0.3">
      <c r="A735" s="50"/>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11"/>
    </row>
    <row r="736" spans="1:28" ht="12" customHeight="1" x14ac:dyDescent="0.3">
      <c r="A736" s="50"/>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11"/>
    </row>
    <row r="737" spans="1:28" ht="12" customHeight="1" x14ac:dyDescent="0.3">
      <c r="A737" s="50"/>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11"/>
    </row>
    <row r="738" spans="1:28" ht="12" customHeight="1" x14ac:dyDescent="0.3">
      <c r="A738" s="50"/>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11"/>
    </row>
    <row r="739" spans="1:28" ht="12" customHeight="1" x14ac:dyDescent="0.3">
      <c r="A739" s="50"/>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11"/>
    </row>
    <row r="740" spans="1:28" ht="12" customHeight="1" x14ac:dyDescent="0.3">
      <c r="A740" s="50"/>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11"/>
    </row>
    <row r="741" spans="1:28" ht="12" customHeight="1" x14ac:dyDescent="0.3">
      <c r="A741" s="50"/>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11"/>
    </row>
    <row r="742" spans="1:28" ht="12" customHeight="1" x14ac:dyDescent="0.3">
      <c r="A742" s="50"/>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11"/>
    </row>
    <row r="743" spans="1:28" ht="12" customHeight="1" x14ac:dyDescent="0.3">
      <c r="A743" s="50"/>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11"/>
    </row>
    <row r="744" spans="1:28" ht="12" customHeight="1" x14ac:dyDescent="0.3">
      <c r="A744" s="50"/>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11"/>
    </row>
    <row r="745" spans="1:28" ht="12" customHeight="1" x14ac:dyDescent="0.3">
      <c r="A745" s="50"/>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11"/>
    </row>
    <row r="746" spans="1:28" ht="12" customHeight="1" x14ac:dyDescent="0.3">
      <c r="A746" s="50"/>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11"/>
    </row>
    <row r="747" spans="1:28" ht="12" customHeight="1" x14ac:dyDescent="0.3">
      <c r="A747" s="50"/>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11"/>
    </row>
    <row r="748" spans="1:28" ht="12" customHeight="1" x14ac:dyDescent="0.3">
      <c r="A748" s="50"/>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11"/>
    </row>
    <row r="749" spans="1:28" ht="12" customHeight="1" x14ac:dyDescent="0.3">
      <c r="A749" s="50"/>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11"/>
    </row>
    <row r="750" spans="1:28" ht="12" customHeight="1" x14ac:dyDescent="0.3">
      <c r="A750" s="50"/>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11"/>
    </row>
    <row r="751" spans="1:28" ht="12" customHeight="1" x14ac:dyDescent="0.3">
      <c r="A751" s="50"/>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11"/>
    </row>
    <row r="752" spans="1:28" ht="12" customHeight="1" x14ac:dyDescent="0.3">
      <c r="A752" s="50"/>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11"/>
    </row>
    <row r="753" spans="1:28" ht="12" customHeight="1" x14ac:dyDescent="0.3">
      <c r="A753" s="50"/>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11"/>
    </row>
    <row r="754" spans="1:28" ht="12" customHeight="1" x14ac:dyDescent="0.3">
      <c r="A754" s="50"/>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11"/>
    </row>
    <row r="755" spans="1:28" ht="12" customHeight="1" x14ac:dyDescent="0.3">
      <c r="A755" s="50"/>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11"/>
    </row>
    <row r="756" spans="1:28" ht="12" customHeight="1" x14ac:dyDescent="0.3">
      <c r="A756" s="50"/>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11"/>
    </row>
    <row r="757" spans="1:28" ht="12" customHeight="1" x14ac:dyDescent="0.3">
      <c r="A757" s="50"/>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11"/>
    </row>
    <row r="758" spans="1:28" ht="12" customHeight="1" x14ac:dyDescent="0.3">
      <c r="A758" s="50"/>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11"/>
    </row>
    <row r="759" spans="1:28" ht="12" customHeight="1" x14ac:dyDescent="0.3">
      <c r="A759" s="50"/>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11"/>
    </row>
    <row r="760" spans="1:28" ht="12" customHeight="1" x14ac:dyDescent="0.3">
      <c r="A760" s="50"/>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11"/>
    </row>
    <row r="761" spans="1:28" ht="12" customHeight="1" x14ac:dyDescent="0.3">
      <c r="A761" s="50"/>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11"/>
    </row>
    <row r="762" spans="1:28" ht="12" customHeight="1" x14ac:dyDescent="0.3">
      <c r="A762" s="50"/>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11"/>
    </row>
    <row r="763" spans="1:28" ht="12" customHeight="1" x14ac:dyDescent="0.3">
      <c r="A763" s="50"/>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11"/>
    </row>
    <row r="764" spans="1:28" ht="12" customHeight="1" x14ac:dyDescent="0.3">
      <c r="A764" s="50"/>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11"/>
    </row>
    <row r="765" spans="1:28" ht="12" customHeight="1" x14ac:dyDescent="0.3">
      <c r="A765" s="50"/>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11"/>
    </row>
    <row r="766" spans="1:28" ht="12" customHeight="1" x14ac:dyDescent="0.3">
      <c r="A766" s="50"/>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11"/>
    </row>
    <row r="767" spans="1:28" ht="12" customHeight="1" x14ac:dyDescent="0.3">
      <c r="B767" s="58"/>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8"/>
    </row>
    <row r="768" spans="1:28" ht="12" customHeight="1" x14ac:dyDescent="0.3">
      <c r="B768" s="58"/>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8"/>
    </row>
    <row r="769" spans="2:28" ht="12" customHeight="1" x14ac:dyDescent="0.3">
      <c r="B769" s="58"/>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8"/>
    </row>
    <row r="770" spans="2:28" ht="12" customHeight="1" x14ac:dyDescent="0.3">
      <c r="B770" s="58"/>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8"/>
    </row>
    <row r="771" spans="2:28" ht="12" customHeight="1" x14ac:dyDescent="0.3">
      <c r="B771" s="58"/>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8"/>
    </row>
    <row r="772" spans="2:28" ht="12" customHeight="1" x14ac:dyDescent="0.3">
      <c r="B772" s="58"/>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8"/>
    </row>
    <row r="773" spans="2:28" ht="12" customHeight="1" x14ac:dyDescent="0.3">
      <c r="B773" s="58"/>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8"/>
    </row>
    <row r="774" spans="2:28" ht="12" customHeight="1" x14ac:dyDescent="0.3">
      <c r="B774" s="58"/>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8"/>
    </row>
    <row r="775" spans="2:28" ht="12" customHeight="1" x14ac:dyDescent="0.3">
      <c r="B775" s="58"/>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8"/>
    </row>
    <row r="776" spans="2:28" ht="12" customHeight="1" x14ac:dyDescent="0.3">
      <c r="B776" s="58"/>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8"/>
    </row>
    <row r="777" spans="2:28" ht="12" customHeight="1" x14ac:dyDescent="0.3">
      <c r="B777" s="58"/>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8"/>
    </row>
    <row r="778" spans="2:28" ht="12" customHeight="1" x14ac:dyDescent="0.3">
      <c r="B778" s="58"/>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8"/>
    </row>
    <row r="779" spans="2:28" ht="12" customHeight="1" x14ac:dyDescent="0.3">
      <c r="B779" s="58"/>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8"/>
    </row>
    <row r="780" spans="2:28" ht="12" customHeight="1" x14ac:dyDescent="0.3">
      <c r="B780" s="58"/>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8"/>
    </row>
    <row r="781" spans="2:28" ht="12" customHeight="1" x14ac:dyDescent="0.3">
      <c r="B781" s="58"/>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8"/>
    </row>
    <row r="782" spans="2:28" ht="12" customHeight="1" x14ac:dyDescent="0.3">
      <c r="B782" s="58"/>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8"/>
    </row>
    <row r="783" spans="2:28" ht="12" customHeight="1" x14ac:dyDescent="0.3">
      <c r="B783" s="58"/>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8"/>
    </row>
    <row r="784" spans="2:28" ht="12" customHeight="1" x14ac:dyDescent="0.3">
      <c r="B784" s="58"/>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8"/>
    </row>
    <row r="785" spans="2:28" ht="12" customHeight="1" x14ac:dyDescent="0.3">
      <c r="B785" s="58"/>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8"/>
    </row>
    <row r="786" spans="2:28" ht="12" customHeight="1" x14ac:dyDescent="0.3">
      <c r="B786" s="58"/>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8"/>
    </row>
    <row r="787" spans="2:28" ht="12" customHeight="1" x14ac:dyDescent="0.3">
      <c r="B787" s="58"/>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8"/>
    </row>
    <row r="788" spans="2:28" ht="12" customHeight="1" x14ac:dyDescent="0.3">
      <c r="B788" s="58"/>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8"/>
    </row>
    <row r="789" spans="2:28" ht="12" customHeight="1" x14ac:dyDescent="0.3">
      <c r="B789" s="58"/>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8"/>
    </row>
    <row r="790" spans="2:28" ht="12" customHeight="1" x14ac:dyDescent="0.3">
      <c r="B790" s="58"/>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8"/>
    </row>
    <row r="791" spans="2:28" ht="12" customHeight="1" x14ac:dyDescent="0.3">
      <c r="B791" s="58"/>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8"/>
    </row>
    <row r="792" spans="2:28" ht="12" customHeight="1" x14ac:dyDescent="0.3">
      <c r="B792" s="58"/>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8"/>
    </row>
    <row r="793" spans="2:28" ht="12" customHeight="1" x14ac:dyDescent="0.3">
      <c r="B793" s="58"/>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8"/>
    </row>
    <row r="794" spans="2:28" ht="12" customHeight="1" x14ac:dyDescent="0.3">
      <c r="B794" s="58"/>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8"/>
    </row>
    <row r="795" spans="2:28" ht="12" customHeight="1" x14ac:dyDescent="0.3">
      <c r="B795" s="58"/>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8"/>
    </row>
    <row r="796" spans="2:28" ht="12" customHeight="1" x14ac:dyDescent="0.3">
      <c r="B796" s="58"/>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8"/>
    </row>
    <row r="797" spans="2:28" ht="12" customHeight="1" x14ac:dyDescent="0.3">
      <c r="B797" s="58"/>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8"/>
    </row>
    <row r="798" spans="2:28" ht="12" customHeight="1" x14ac:dyDescent="0.3">
      <c r="B798" s="58"/>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8"/>
    </row>
    <row r="799" spans="2:28" ht="12" customHeight="1" x14ac:dyDescent="0.3">
      <c r="B799" s="58"/>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8"/>
    </row>
    <row r="800" spans="2:28" ht="12" customHeight="1" x14ac:dyDescent="0.3">
      <c r="B800" s="58"/>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8"/>
    </row>
    <row r="801" spans="2:28" ht="12" customHeight="1" x14ac:dyDescent="0.3">
      <c r="B801" s="58"/>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8"/>
    </row>
    <row r="802" spans="2:28" ht="12" customHeight="1" x14ac:dyDescent="0.3">
      <c r="B802" s="58"/>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8"/>
    </row>
    <row r="803" spans="2:28" ht="12" customHeight="1" x14ac:dyDescent="0.3">
      <c r="B803" s="58"/>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8"/>
    </row>
    <row r="804" spans="2:28" ht="12" customHeight="1" x14ac:dyDescent="0.3">
      <c r="B804" s="58"/>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8"/>
    </row>
    <row r="805" spans="2:28" ht="12" customHeight="1" x14ac:dyDescent="0.3">
      <c r="B805" s="58"/>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8"/>
    </row>
    <row r="806" spans="2:28" ht="12" customHeight="1" x14ac:dyDescent="0.3">
      <c r="B806" s="58"/>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8"/>
    </row>
    <row r="807" spans="2:28" ht="12" customHeight="1" x14ac:dyDescent="0.3">
      <c r="B807" s="58"/>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8"/>
    </row>
    <row r="808" spans="2:28" ht="12" customHeight="1" x14ac:dyDescent="0.3">
      <c r="B808" s="58"/>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8"/>
    </row>
    <row r="809" spans="2:28" ht="12" customHeight="1" x14ac:dyDescent="0.3">
      <c r="B809" s="58"/>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8"/>
    </row>
    <row r="810" spans="2:28" ht="12" customHeight="1" x14ac:dyDescent="0.3">
      <c r="B810" s="58"/>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8"/>
    </row>
    <row r="811" spans="2:28" ht="12" customHeight="1" x14ac:dyDescent="0.3">
      <c r="B811" s="58"/>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8"/>
    </row>
    <row r="812" spans="2:28" ht="12" customHeight="1" x14ac:dyDescent="0.3">
      <c r="B812" s="58"/>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8"/>
    </row>
    <row r="813" spans="2:28" ht="12" customHeight="1" x14ac:dyDescent="0.3">
      <c r="B813" s="58"/>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8"/>
    </row>
    <row r="814" spans="2:28" ht="12" customHeight="1" x14ac:dyDescent="0.3">
      <c r="B814" s="58"/>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8"/>
    </row>
    <row r="815" spans="2:28" ht="12" customHeight="1" x14ac:dyDescent="0.3">
      <c r="B815" s="58"/>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8"/>
    </row>
    <row r="816" spans="2:28" ht="12" customHeight="1" x14ac:dyDescent="0.3">
      <c r="B816" s="58"/>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8"/>
    </row>
    <row r="817" spans="2:28" ht="12" customHeight="1" x14ac:dyDescent="0.3">
      <c r="B817" s="58"/>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8"/>
    </row>
    <row r="818" spans="2:28" ht="12" customHeight="1" x14ac:dyDescent="0.3">
      <c r="B818" s="58"/>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8"/>
    </row>
    <row r="819" spans="2:28" ht="12" customHeight="1" x14ac:dyDescent="0.3">
      <c r="B819" s="58"/>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8"/>
    </row>
    <row r="820" spans="2:28" ht="12" customHeight="1" x14ac:dyDescent="0.3">
      <c r="B820" s="58"/>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8"/>
    </row>
    <row r="821" spans="2:28" ht="12" customHeight="1" x14ac:dyDescent="0.3">
      <c r="B821" s="58"/>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8"/>
    </row>
    <row r="822" spans="2:28" ht="12" customHeight="1" x14ac:dyDescent="0.3">
      <c r="B822" s="58"/>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8"/>
    </row>
    <row r="823" spans="2:28" ht="12" customHeight="1" x14ac:dyDescent="0.3">
      <c r="B823" s="58"/>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8"/>
    </row>
    <row r="824" spans="2:28" ht="12" customHeight="1" x14ac:dyDescent="0.3">
      <c r="B824" s="58"/>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8"/>
    </row>
    <row r="825" spans="2:28" ht="12" customHeight="1" x14ac:dyDescent="0.3">
      <c r="B825" s="58"/>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8"/>
    </row>
    <row r="826" spans="2:28" ht="12" customHeight="1" x14ac:dyDescent="0.3">
      <c r="B826" s="58"/>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8"/>
    </row>
    <row r="827" spans="2:28" ht="12" customHeight="1" x14ac:dyDescent="0.3">
      <c r="B827" s="58"/>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8"/>
    </row>
    <row r="828" spans="2:28" ht="12" customHeight="1" x14ac:dyDescent="0.3">
      <c r="B828" s="58"/>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8"/>
    </row>
    <row r="829" spans="2:28" ht="12" customHeight="1" x14ac:dyDescent="0.3">
      <c r="B829" s="58"/>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8"/>
    </row>
    <row r="830" spans="2:28" ht="12" customHeight="1" x14ac:dyDescent="0.3">
      <c r="B830" s="58"/>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8"/>
    </row>
    <row r="831" spans="2:28" ht="12" customHeight="1" x14ac:dyDescent="0.3">
      <c r="B831" s="58"/>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8"/>
    </row>
    <row r="832" spans="2:28" ht="12" customHeight="1" x14ac:dyDescent="0.3">
      <c r="B832" s="58"/>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8"/>
    </row>
    <row r="833" spans="2:28" ht="12" customHeight="1" x14ac:dyDescent="0.3">
      <c r="B833" s="58"/>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8"/>
    </row>
    <row r="834" spans="2:28" ht="12" customHeight="1" x14ac:dyDescent="0.3">
      <c r="B834" s="58"/>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8"/>
    </row>
    <row r="835" spans="2:28" ht="12" customHeight="1" x14ac:dyDescent="0.3">
      <c r="B835" s="58"/>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8"/>
    </row>
    <row r="836" spans="2:28" ht="12" customHeight="1" x14ac:dyDescent="0.3">
      <c r="B836" s="58"/>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8"/>
    </row>
    <row r="837" spans="2:28" ht="12" customHeight="1" x14ac:dyDescent="0.3">
      <c r="B837" s="58"/>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8"/>
    </row>
    <row r="838" spans="2:28" ht="12" customHeight="1" x14ac:dyDescent="0.3">
      <c r="B838" s="58"/>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8"/>
    </row>
    <row r="839" spans="2:28" ht="12" customHeight="1" x14ac:dyDescent="0.3">
      <c r="B839" s="58"/>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8"/>
    </row>
    <row r="840" spans="2:28" ht="12" customHeight="1" x14ac:dyDescent="0.3">
      <c r="B840" s="58"/>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8"/>
    </row>
    <row r="841" spans="2:28" ht="12" customHeight="1" x14ac:dyDescent="0.3">
      <c r="B841" s="58"/>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8"/>
    </row>
    <row r="842" spans="2:28" ht="12" customHeight="1" x14ac:dyDescent="0.3">
      <c r="B842" s="58"/>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8"/>
    </row>
    <row r="843" spans="2:28" ht="12" customHeight="1" x14ac:dyDescent="0.3">
      <c r="B843" s="58"/>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8"/>
    </row>
    <row r="844" spans="2:28" ht="12" customHeight="1" x14ac:dyDescent="0.3">
      <c r="B844" s="58"/>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8"/>
    </row>
    <row r="845" spans="2:28" ht="12" customHeight="1" x14ac:dyDescent="0.3">
      <c r="B845" s="58"/>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8"/>
    </row>
    <row r="846" spans="2:28" ht="12" customHeight="1" x14ac:dyDescent="0.3">
      <c r="B846" s="58"/>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8"/>
    </row>
    <row r="847" spans="2:28" ht="12" customHeight="1" x14ac:dyDescent="0.3">
      <c r="B847" s="58"/>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8"/>
    </row>
    <row r="848" spans="2:28" ht="12" customHeight="1" x14ac:dyDescent="0.3">
      <c r="B848" s="58"/>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8"/>
    </row>
    <row r="849" spans="2:28" ht="12" customHeight="1" x14ac:dyDescent="0.3">
      <c r="B849" s="58"/>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8"/>
    </row>
    <row r="850" spans="2:28" ht="12" customHeight="1" x14ac:dyDescent="0.3">
      <c r="B850" s="58"/>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8"/>
    </row>
    <row r="851" spans="2:28" ht="12" customHeight="1" x14ac:dyDescent="0.3">
      <c r="B851" s="58"/>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8"/>
    </row>
    <row r="852" spans="2:28" ht="12" customHeight="1" x14ac:dyDescent="0.3">
      <c r="B852" s="58"/>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8"/>
    </row>
    <row r="853" spans="2:28" ht="12" customHeight="1" x14ac:dyDescent="0.3">
      <c r="B853" s="58"/>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8"/>
    </row>
    <row r="854" spans="2:28" ht="12" customHeight="1" x14ac:dyDescent="0.3">
      <c r="B854" s="58"/>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8"/>
    </row>
    <row r="855" spans="2:28" ht="12" customHeight="1" x14ac:dyDescent="0.3">
      <c r="B855" s="58"/>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8"/>
    </row>
    <row r="856" spans="2:28" ht="12" customHeight="1" x14ac:dyDescent="0.3">
      <c r="B856" s="58"/>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8"/>
    </row>
    <row r="857" spans="2:28" ht="12" customHeight="1" x14ac:dyDescent="0.3">
      <c r="B857" s="58"/>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8"/>
    </row>
    <row r="858" spans="2:28" ht="12" customHeight="1" x14ac:dyDescent="0.3">
      <c r="B858" s="58"/>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8"/>
    </row>
    <row r="859" spans="2:28" ht="12" customHeight="1" x14ac:dyDescent="0.3">
      <c r="B859" s="58"/>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8"/>
    </row>
    <row r="860" spans="2:28" ht="12" customHeight="1" x14ac:dyDescent="0.3">
      <c r="B860" s="58"/>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8"/>
    </row>
    <row r="861" spans="2:28" ht="12" customHeight="1" x14ac:dyDescent="0.3">
      <c r="B861" s="58"/>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8"/>
    </row>
    <row r="862" spans="2:28" ht="12" customHeight="1" x14ac:dyDescent="0.3">
      <c r="B862" s="58"/>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8"/>
    </row>
    <row r="863" spans="2:28" ht="12" customHeight="1" x14ac:dyDescent="0.3">
      <c r="B863" s="58"/>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8"/>
    </row>
    <row r="864" spans="2:28" ht="12" customHeight="1" x14ac:dyDescent="0.3">
      <c r="B864" s="58"/>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8"/>
    </row>
    <row r="865" spans="2:28" ht="12" customHeight="1" x14ac:dyDescent="0.3">
      <c r="B865" s="58"/>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8"/>
    </row>
    <row r="866" spans="2:28" ht="12" customHeight="1" x14ac:dyDescent="0.3">
      <c r="B866" s="58"/>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8"/>
    </row>
    <row r="867" spans="2:28" ht="12" customHeight="1" x14ac:dyDescent="0.3">
      <c r="B867" s="58"/>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8"/>
    </row>
    <row r="868" spans="2:28" ht="12" customHeight="1" x14ac:dyDescent="0.3">
      <c r="B868" s="58"/>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8"/>
    </row>
    <row r="869" spans="2:28" ht="12" customHeight="1" x14ac:dyDescent="0.3">
      <c r="B869" s="58"/>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8"/>
    </row>
    <row r="870" spans="2:28" ht="12" customHeight="1" x14ac:dyDescent="0.3">
      <c r="B870" s="58"/>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8"/>
    </row>
    <row r="871" spans="2:28" ht="12" customHeight="1" x14ac:dyDescent="0.3">
      <c r="B871" s="58"/>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8"/>
    </row>
    <row r="872" spans="2:28" ht="12" customHeight="1" x14ac:dyDescent="0.3">
      <c r="B872" s="58"/>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8"/>
    </row>
    <row r="873" spans="2:28" ht="12" customHeight="1" x14ac:dyDescent="0.3">
      <c r="B873" s="58"/>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8"/>
    </row>
    <row r="874" spans="2:28" ht="12" customHeight="1" x14ac:dyDescent="0.3">
      <c r="B874" s="58"/>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8"/>
    </row>
    <row r="875" spans="2:28" ht="12" customHeight="1" x14ac:dyDescent="0.3">
      <c r="B875" s="58"/>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8"/>
    </row>
    <row r="876" spans="2:28" ht="12" customHeight="1" x14ac:dyDescent="0.3">
      <c r="B876" s="58"/>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8"/>
    </row>
    <row r="877" spans="2:28" ht="12" customHeight="1" x14ac:dyDescent="0.3">
      <c r="B877" s="58"/>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8"/>
    </row>
    <row r="878" spans="2:28" ht="12" customHeight="1" x14ac:dyDescent="0.3">
      <c r="B878" s="58"/>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8"/>
    </row>
    <row r="879" spans="2:28" ht="12" customHeight="1" x14ac:dyDescent="0.3">
      <c r="B879" s="58"/>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8"/>
    </row>
    <row r="880" spans="2:28" ht="12" customHeight="1" x14ac:dyDescent="0.3">
      <c r="B880" s="58"/>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8"/>
    </row>
    <row r="881" spans="2:28" ht="12" customHeight="1" x14ac:dyDescent="0.3">
      <c r="B881" s="58"/>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8"/>
    </row>
    <row r="882" spans="2:28" ht="12" customHeight="1" x14ac:dyDescent="0.3">
      <c r="B882" s="58"/>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8"/>
    </row>
    <row r="883" spans="2:28" ht="12" customHeight="1" x14ac:dyDescent="0.3">
      <c r="B883" s="58"/>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8"/>
    </row>
    <row r="884" spans="2:28" ht="12" customHeight="1" x14ac:dyDescent="0.3">
      <c r="B884" s="58"/>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8"/>
    </row>
    <row r="885" spans="2:28" ht="12" customHeight="1" x14ac:dyDescent="0.3">
      <c r="B885" s="58"/>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8"/>
    </row>
    <row r="886" spans="2:28" ht="12" customHeight="1" x14ac:dyDescent="0.3">
      <c r="B886" s="58"/>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8"/>
    </row>
    <row r="887" spans="2:28" ht="12" customHeight="1" x14ac:dyDescent="0.3">
      <c r="B887" s="58"/>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8"/>
    </row>
    <row r="888" spans="2:28" ht="12" customHeight="1" x14ac:dyDescent="0.3">
      <c r="B888" s="58"/>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8"/>
    </row>
    <row r="889" spans="2:28" ht="12" customHeight="1" x14ac:dyDescent="0.3">
      <c r="B889" s="58"/>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8"/>
    </row>
    <row r="890" spans="2:28" ht="12" customHeight="1" x14ac:dyDescent="0.3">
      <c r="B890" s="58"/>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8"/>
    </row>
    <row r="891" spans="2:28" ht="12" customHeight="1" x14ac:dyDescent="0.3">
      <c r="B891" s="58"/>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8"/>
    </row>
    <row r="892" spans="2:28" ht="12" customHeight="1" x14ac:dyDescent="0.3">
      <c r="B892" s="58"/>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8"/>
    </row>
    <row r="893" spans="2:28" ht="12" customHeight="1" x14ac:dyDescent="0.3">
      <c r="B893" s="58"/>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8"/>
    </row>
    <row r="894" spans="2:28" ht="12" customHeight="1" x14ac:dyDescent="0.3">
      <c r="B894" s="58"/>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8"/>
    </row>
    <row r="895" spans="2:28" ht="12" customHeight="1" x14ac:dyDescent="0.3">
      <c r="B895" s="58"/>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8"/>
    </row>
    <row r="896" spans="2:28" ht="12" customHeight="1" x14ac:dyDescent="0.3">
      <c r="B896" s="58"/>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8"/>
    </row>
    <row r="897" spans="2:28" ht="12" customHeight="1" x14ac:dyDescent="0.3">
      <c r="B897" s="58"/>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8"/>
    </row>
    <row r="898" spans="2:28" ht="12" customHeight="1" x14ac:dyDescent="0.3">
      <c r="B898" s="58"/>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8"/>
    </row>
    <row r="899" spans="2:28" ht="12" customHeight="1" x14ac:dyDescent="0.3">
      <c r="B899" s="58"/>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8"/>
    </row>
    <row r="900" spans="2:28" ht="12" customHeight="1" x14ac:dyDescent="0.3">
      <c r="B900" s="58"/>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8"/>
    </row>
    <row r="901" spans="2:28" ht="12" customHeight="1" x14ac:dyDescent="0.3">
      <c r="B901" s="58"/>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8"/>
    </row>
    <row r="902" spans="2:28" ht="12" customHeight="1" x14ac:dyDescent="0.3">
      <c r="B902" s="58"/>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8"/>
    </row>
    <row r="903" spans="2:28" ht="12" customHeight="1" x14ac:dyDescent="0.3">
      <c r="B903" s="58"/>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8"/>
    </row>
    <row r="904" spans="2:28" ht="12" customHeight="1" x14ac:dyDescent="0.3">
      <c r="B904" s="58"/>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8"/>
    </row>
    <row r="905" spans="2:28" ht="12" customHeight="1" x14ac:dyDescent="0.3">
      <c r="B905" s="58"/>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8"/>
    </row>
    <row r="906" spans="2:28" ht="12" customHeight="1" x14ac:dyDescent="0.3">
      <c r="B906" s="58"/>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8"/>
    </row>
    <row r="907" spans="2:28" ht="12" customHeight="1" x14ac:dyDescent="0.3">
      <c r="B907" s="58"/>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8"/>
    </row>
    <row r="908" spans="2:28" ht="12" customHeight="1" x14ac:dyDescent="0.3">
      <c r="B908" s="58"/>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8"/>
    </row>
    <row r="909" spans="2:28" ht="12" customHeight="1" x14ac:dyDescent="0.3">
      <c r="B909" s="58"/>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8"/>
    </row>
    <row r="910" spans="2:28" ht="12" customHeight="1" x14ac:dyDescent="0.3">
      <c r="B910" s="58"/>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8"/>
    </row>
    <row r="911" spans="2:28" ht="12" customHeight="1" x14ac:dyDescent="0.3">
      <c r="B911" s="58"/>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8"/>
    </row>
    <row r="912" spans="2:28" ht="12" customHeight="1" x14ac:dyDescent="0.3">
      <c r="B912" s="58"/>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8"/>
    </row>
    <row r="913" spans="2:28" ht="12" customHeight="1" x14ac:dyDescent="0.3">
      <c r="B913" s="58"/>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8"/>
    </row>
    <row r="914" spans="2:28" ht="12" customHeight="1" x14ac:dyDescent="0.3">
      <c r="B914" s="58"/>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8"/>
    </row>
    <row r="915" spans="2:28" ht="12" customHeight="1" x14ac:dyDescent="0.3">
      <c r="B915" s="58"/>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8"/>
    </row>
    <row r="916" spans="2:28" ht="12" customHeight="1" x14ac:dyDescent="0.3">
      <c r="B916" s="58"/>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8"/>
    </row>
    <row r="917" spans="2:28" ht="12" customHeight="1" x14ac:dyDescent="0.3">
      <c r="B917" s="58"/>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8"/>
    </row>
    <row r="918" spans="2:28" ht="12" customHeight="1" x14ac:dyDescent="0.3">
      <c r="B918" s="58"/>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8"/>
    </row>
    <row r="919" spans="2:28" ht="12" customHeight="1" x14ac:dyDescent="0.3">
      <c r="B919" s="58"/>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8"/>
    </row>
    <row r="920" spans="2:28" ht="12" customHeight="1" x14ac:dyDescent="0.3">
      <c r="B920" s="58"/>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8"/>
    </row>
    <row r="921" spans="2:28" ht="12" customHeight="1" x14ac:dyDescent="0.3">
      <c r="B921" s="58"/>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8"/>
    </row>
    <row r="922" spans="2:28" ht="12" customHeight="1" x14ac:dyDescent="0.3">
      <c r="B922" s="58"/>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8"/>
    </row>
    <row r="923" spans="2:28" ht="12" customHeight="1" x14ac:dyDescent="0.3">
      <c r="B923" s="58"/>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8"/>
    </row>
    <row r="924" spans="2:28" ht="12" customHeight="1" x14ac:dyDescent="0.3">
      <c r="B924" s="58"/>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8"/>
    </row>
    <row r="925" spans="2:28" ht="12" customHeight="1" x14ac:dyDescent="0.3">
      <c r="B925" s="58"/>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8"/>
    </row>
    <row r="926" spans="2:28" ht="12" customHeight="1" x14ac:dyDescent="0.3">
      <c r="B926" s="58"/>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8"/>
    </row>
    <row r="927" spans="2:28" ht="12" customHeight="1" x14ac:dyDescent="0.3">
      <c r="B927" s="58"/>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8"/>
    </row>
    <row r="928" spans="2:28" ht="12" customHeight="1" x14ac:dyDescent="0.3">
      <c r="B928" s="58"/>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8"/>
    </row>
    <row r="929" spans="2:28" ht="12" customHeight="1" x14ac:dyDescent="0.3">
      <c r="B929" s="58"/>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8"/>
    </row>
    <row r="930" spans="2:28" ht="12" customHeight="1" x14ac:dyDescent="0.3">
      <c r="B930" s="58"/>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8"/>
    </row>
    <row r="931" spans="2:28" ht="12" customHeight="1" x14ac:dyDescent="0.3">
      <c r="B931" s="58"/>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8"/>
    </row>
    <row r="932" spans="2:28" ht="12" customHeight="1" x14ac:dyDescent="0.3">
      <c r="B932" s="58"/>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8"/>
    </row>
    <row r="933" spans="2:28" ht="12" customHeight="1" x14ac:dyDescent="0.3">
      <c r="B933" s="58"/>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8"/>
    </row>
    <row r="934" spans="2:28" ht="12" customHeight="1" x14ac:dyDescent="0.3">
      <c r="B934" s="58"/>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8"/>
    </row>
    <row r="935" spans="2:28" ht="12" customHeight="1" x14ac:dyDescent="0.3">
      <c r="B935" s="58"/>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8"/>
    </row>
    <row r="936" spans="2:28" ht="12" customHeight="1" x14ac:dyDescent="0.3">
      <c r="B936" s="58"/>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8"/>
    </row>
    <row r="937" spans="2:28" ht="12" customHeight="1" x14ac:dyDescent="0.3">
      <c r="B937" s="58"/>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8"/>
    </row>
    <row r="938" spans="2:28" ht="12" customHeight="1" x14ac:dyDescent="0.3">
      <c r="B938" s="58"/>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8"/>
    </row>
    <row r="939" spans="2:28" ht="12" customHeight="1" x14ac:dyDescent="0.3">
      <c r="B939" s="58"/>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8"/>
    </row>
    <row r="940" spans="2:28" ht="12" customHeight="1" x14ac:dyDescent="0.3">
      <c r="B940" s="58"/>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8"/>
    </row>
    <row r="941" spans="2:28" ht="12" customHeight="1" x14ac:dyDescent="0.3">
      <c r="B941" s="58"/>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8"/>
    </row>
    <row r="942" spans="2:28" ht="12" customHeight="1" x14ac:dyDescent="0.3">
      <c r="B942" s="58"/>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8"/>
    </row>
    <row r="943" spans="2:28" ht="12" customHeight="1" x14ac:dyDescent="0.3">
      <c r="B943" s="58"/>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8"/>
    </row>
    <row r="944" spans="2:28" ht="12" customHeight="1" x14ac:dyDescent="0.3">
      <c r="B944" s="58"/>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8"/>
    </row>
    <row r="945" spans="2:28" ht="12" customHeight="1" x14ac:dyDescent="0.3">
      <c r="B945" s="58"/>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8"/>
    </row>
    <row r="946" spans="2:28" ht="12" customHeight="1" x14ac:dyDescent="0.3">
      <c r="B946" s="58"/>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8"/>
    </row>
    <row r="947" spans="2:28" ht="12" customHeight="1" x14ac:dyDescent="0.3">
      <c r="B947" s="58"/>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8"/>
    </row>
    <row r="948" spans="2:28" ht="12" customHeight="1" x14ac:dyDescent="0.3">
      <c r="B948" s="58"/>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8"/>
    </row>
    <row r="949" spans="2:28" ht="12" customHeight="1" x14ac:dyDescent="0.3">
      <c r="B949" s="58"/>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8"/>
    </row>
    <row r="950" spans="2:28" ht="12" customHeight="1" x14ac:dyDescent="0.3">
      <c r="B950" s="58"/>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8"/>
    </row>
    <row r="951" spans="2:28" ht="12" customHeight="1" x14ac:dyDescent="0.3">
      <c r="B951" s="58"/>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8"/>
    </row>
    <row r="952" spans="2:28" ht="12" customHeight="1" x14ac:dyDescent="0.3">
      <c r="B952" s="58"/>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8"/>
    </row>
    <row r="953" spans="2:28" ht="12" customHeight="1" x14ac:dyDescent="0.3">
      <c r="B953" s="58"/>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8"/>
    </row>
    <row r="954" spans="2:28" ht="12" customHeight="1" x14ac:dyDescent="0.3">
      <c r="B954" s="58"/>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8"/>
    </row>
    <row r="955" spans="2:28" ht="12" customHeight="1" x14ac:dyDescent="0.3">
      <c r="B955" s="58"/>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8"/>
    </row>
    <row r="956" spans="2:28" ht="12" customHeight="1" x14ac:dyDescent="0.3">
      <c r="B956" s="58"/>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8"/>
    </row>
    <row r="957" spans="2:28" ht="12" customHeight="1" x14ac:dyDescent="0.3">
      <c r="B957" s="58"/>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8"/>
    </row>
    <row r="958" spans="2:28" ht="12" customHeight="1" x14ac:dyDescent="0.3">
      <c r="B958" s="58"/>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8"/>
    </row>
    <row r="959" spans="2:28" ht="12" customHeight="1" x14ac:dyDescent="0.3">
      <c r="B959" s="58"/>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8"/>
    </row>
    <row r="960" spans="2:28" ht="12" customHeight="1" x14ac:dyDescent="0.3">
      <c r="B960" s="58"/>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8"/>
    </row>
    <row r="961" spans="2:28" ht="12" customHeight="1" x14ac:dyDescent="0.3">
      <c r="B961" s="58"/>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8"/>
    </row>
    <row r="962" spans="2:28" ht="12" customHeight="1" x14ac:dyDescent="0.3">
      <c r="B962" s="58"/>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8"/>
    </row>
    <row r="963" spans="2:28" ht="12" customHeight="1" x14ac:dyDescent="0.3">
      <c r="B963" s="58"/>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8"/>
    </row>
    <row r="964" spans="2:28" ht="12" customHeight="1" x14ac:dyDescent="0.3">
      <c r="B964" s="58"/>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8"/>
    </row>
    <row r="965" spans="2:28" ht="12" customHeight="1" x14ac:dyDescent="0.3">
      <c r="B965" s="58"/>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8"/>
    </row>
    <row r="966" spans="2:28" ht="12" customHeight="1" x14ac:dyDescent="0.3">
      <c r="B966" s="58"/>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8"/>
    </row>
    <row r="967" spans="2:28" ht="12" customHeight="1" x14ac:dyDescent="0.3">
      <c r="B967" s="58"/>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8"/>
    </row>
    <row r="968" spans="2:28" ht="12" customHeight="1" x14ac:dyDescent="0.3">
      <c r="B968" s="58"/>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8"/>
    </row>
    <row r="969" spans="2:28" ht="12" customHeight="1" x14ac:dyDescent="0.3">
      <c r="B969" s="58"/>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8"/>
    </row>
    <row r="970" spans="2:28" ht="12" customHeight="1" x14ac:dyDescent="0.3">
      <c r="B970" s="58"/>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8"/>
    </row>
    <row r="971" spans="2:28" ht="12" customHeight="1" x14ac:dyDescent="0.3">
      <c r="B971" s="58"/>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8"/>
    </row>
    <row r="972" spans="2:28" ht="12" customHeight="1" x14ac:dyDescent="0.3">
      <c r="B972" s="58"/>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8"/>
    </row>
    <row r="973" spans="2:28" ht="12" customHeight="1" x14ac:dyDescent="0.3">
      <c r="B973" s="58"/>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8"/>
    </row>
    <row r="974" spans="2:28" ht="12" customHeight="1" x14ac:dyDescent="0.3">
      <c r="B974" s="58"/>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8"/>
    </row>
    <row r="975" spans="2:28" ht="12" customHeight="1" x14ac:dyDescent="0.3">
      <c r="B975" s="58"/>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8"/>
    </row>
    <row r="976" spans="2:28" ht="12" customHeight="1" x14ac:dyDescent="0.3">
      <c r="B976" s="58"/>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8"/>
    </row>
    <row r="977" spans="2:28" ht="12" customHeight="1" x14ac:dyDescent="0.3">
      <c r="B977" s="58"/>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8"/>
    </row>
    <row r="978" spans="2:28" ht="12" customHeight="1" x14ac:dyDescent="0.3">
      <c r="B978" s="58"/>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8"/>
    </row>
    <row r="979" spans="2:28" ht="12" customHeight="1" x14ac:dyDescent="0.3">
      <c r="B979" s="58"/>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8"/>
    </row>
    <row r="980" spans="2:28" ht="12" customHeight="1" x14ac:dyDescent="0.3">
      <c r="B980" s="58"/>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8"/>
    </row>
    <row r="981" spans="2:28" ht="12" customHeight="1" x14ac:dyDescent="0.3">
      <c r="B981" s="58"/>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8"/>
    </row>
    <row r="982" spans="2:28" ht="12" customHeight="1" x14ac:dyDescent="0.3">
      <c r="B982" s="58"/>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8"/>
    </row>
    <row r="983" spans="2:28" ht="12" customHeight="1" x14ac:dyDescent="0.3">
      <c r="B983" s="58"/>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8"/>
    </row>
    <row r="984" spans="2:28" ht="12" customHeight="1" x14ac:dyDescent="0.3">
      <c r="B984" s="58"/>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8"/>
    </row>
    <row r="985" spans="2:28" ht="12" customHeight="1" x14ac:dyDescent="0.3">
      <c r="B985" s="58"/>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8"/>
    </row>
    <row r="986" spans="2:28" ht="12" customHeight="1" x14ac:dyDescent="0.3">
      <c r="B986" s="58"/>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8"/>
    </row>
    <row r="987" spans="2:28" ht="12" customHeight="1" x14ac:dyDescent="0.3">
      <c r="B987" s="58"/>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8"/>
    </row>
  </sheetData>
  <autoFilter ref="B3:AB27" xr:uid="{00000000-0009-0000-0000-000000000000}"/>
  <mergeCells count="24">
    <mergeCell ref="N2:O2"/>
    <mergeCell ref="P1:Q1"/>
    <mergeCell ref="R1:S1"/>
    <mergeCell ref="A1:A3"/>
    <mergeCell ref="C1:E2"/>
    <mergeCell ref="F1:G1"/>
    <mergeCell ref="H1:I1"/>
    <mergeCell ref="J1:K1"/>
    <mergeCell ref="T1:U1"/>
    <mergeCell ref="V1:W1"/>
    <mergeCell ref="X1:Y1"/>
    <mergeCell ref="Z1:AA1"/>
    <mergeCell ref="F2:G2"/>
    <mergeCell ref="H2:I2"/>
    <mergeCell ref="J2:K2"/>
    <mergeCell ref="L2:M2"/>
    <mergeCell ref="P2:Q2"/>
    <mergeCell ref="R2:S2"/>
    <mergeCell ref="T2:U2"/>
    <mergeCell ref="V2:W2"/>
    <mergeCell ref="X2:Y2"/>
    <mergeCell ref="Z2:AA2"/>
    <mergeCell ref="L1:M1"/>
    <mergeCell ref="N1:O1"/>
  </mergeCells>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 J61 H61 X61 Z61 R63 F61 H66 J66 R66 V66 F65 N61 H71 J71 H75 Z72 X71:X72 V71:V72 T71:T72 R71:R72 R75 T75 V74:V75 X74 Z74:Z75 F71:F72 F75 J74:J75 P74:P75 T77 F69 J68:J69 P69:P72 L68:L71 N68:N71 R69 R77 F77:F78 J77:J78 N77:N78 X77:X78 V77:V78 Z77 H77:H78 T80 R80 P77:P82 V82 J82 H82 X82 X85 H85 J85 P85:P86 T86 T89:T987 P88:P987 V87:V987 J87 H87 X87 Z87 H89:H987 J89:J987 Z89:Z987 R86:R987 X89:X987 N82:N987 F82:F987 L77:L987 T83:T84 N63:N65 F63 Z63 X63 H63 J63 V63">
    <cfRule type="cellIs" dxfId="924" priority="441" operator="equal">
      <formula>"No information"</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 J61 H61 X61 Z61 R63 F61 H66 J66 R66 V66 F65 N61 H71 J71 H75 Z72 X71:X72 V71:V72 T71:T72 R71:R72 R75 T75 V74:V75 X74 Z74:Z75 F71:F72 F75 J74:J75 P74:P75 T77 F69 J68:J69 P69:P72 L68:L71 N68:N71 R69 R77 F77:F78 J77:J78 N77:N78 X77:X78 V77:V78 Z77 H77:H78 T80 R80 P77:P82 V82 J82 H82 X82 X85 H85 J85 P85:P86 T86 T89:T987 P88:P987 V87:V987 J87 H87 X87 Z87 H89:H987 J89:J987 Z89:Z987 R86:R987 X89:X987 N82:N987 F82:F987 L77:L987 T83:T84 N63:N65 F63 Z63 X63 H63 J63 V63">
    <cfRule type="cellIs" dxfId="923" priority="442" operator="equal">
      <formula>"Critical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 J61 H61 X61 Z61 R63 F61 H66 J66 R66 V66 F65 N61 H71 J71 H75 Z72 X71:X72 V71:V72 T71:T72 R71:R72 R75 T75 V74:V75 X74 Z74:Z75 F71:F72 F75 J74:J75 P74:P75 T77 F69 J68:J69 P69:P72 L68:L71 N68:N71 R69 R77 F77:F78 J77:J78 N77:N78 X77:X78 V77:V78 Z77 H77:H78 T80 R80 P77:P82 V82 J82 H82 X82 X85 H85 J85 P85:P86 T86 T89:T987 P88:P987 V87:V987 J87 H87 X87 Z87 H89:H987 J89:J987 Z89:Z987 R86:R987 X89:X987 N82:N987 F82:F987 L77:L987 T83:T84 N63:N65 F63 Z63 X63 H63 J63 V63">
    <cfRule type="cellIs" dxfId="922" priority="443" operator="equal">
      <formula>"Serious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 J61 H61 X61 Z61 R63 F61 H66 J66 R66 V66 F65 N61 H71 J71 H75 Z72 X71:X72 V71:V72 T71:T72 R71:R72 R75 T75 V74:V75 X74 Z74:Z75 F71:F72 F75 J74:J75 P74:P75 T77 F69 J68:J69 P69:P72 L68:L71 N68:N71 R69 R77 F77:F78 J77:J78 N77:N78 X77:X78 V77:V78 Z77 H77:H78 T80 R80 P77:P82 V82 J82 H82 X82 X85 H85 J85 P85:P86 T86 T89:T987 P88:P987 V87:V987 J87 H87 X87 Z87 H89:H987 J89:J987 Z89:Z987 R86:R987 X89:X987 N82:N987 F82:F987 L77:L987 T83:T84 N63:N65 F63 Z63 X63 H63 J63 V63">
    <cfRule type="cellIs" dxfId="921" priority="444" operator="equal">
      <formula>"Moderate risk"</formula>
    </cfRule>
  </conditionalFormatting>
  <conditionalFormatting sqref="F4 H4 J4 L4 N4 P4:P5 R4 T4 V4:V11 X4 Z4 H6:H11 L6:L7 Z6:Z11 F7 J7:J11 N7 P7:P11 R7 T7:T11 X7:X11 F9:F11 L9:L11 N9:N11 R9:R11 F13:F18 N13:N18 P13:P18 R13:R18 T13:T18 V13:V27 X13:X18 Z13:Z27 H14:H27 J14:J18 L14:L18 F20:F27 J20:J27 L20:L27 N20:N27 P20:P27 R20:R27 T20:T27 X20:X27 F29 H29 J29 N29 P29 R29 T29 V29 X29 Z29 F31 F33 R33 V33 P34:P35 T34 F37:F38 F40 R42 P43 H44 J44 R44 V44 F46:F49 H46:H48 J46:J48 L46:L48 N46:N48 P46:P48 R46:R48 T46:T48 V46:V48 X46:X48 Z46:Z48 F54 H54 L54 P54:P55 R54 T54 V54 X54 Z54 F56 L56:L57 T56 X56:X58 Z56:Z57 P57:P58 R57 V57 F58 H58 J58 N58 P61 L61 T61 P63 T63 V61 J61 H61 X61 Z61 R63 F61 H66 J66 R66 V66 F65 N61 H71 J71 H75 Z72 X71:X72 V71:V72 T71:T72 R71:R72 R75 T75 V74:V75 X74 Z74:Z75 F71:F72 F75 J74:J75 P74:P75 T77 F69 J68:J69 P69:P72 L68:L71 N68:N71 R69 R77 F77:F78 J77:J78 N77:N78 X77:X78 V77:V78 Z77 H77:H78 T80 R80 P77:P82 V82 J82 H82 X82 X85 H85 J85 P85:P86 T86 T89:T987 P88:P987 V87:V987 J87 H87 X87 Z87 H89:H987 J89:J987 Z89:Z987 R86:R987 X89:X987 N82:N987 F82:F987 L77:L987 T83:T84 N63:N65 F63 Z63 X63 H63 J63 V63">
    <cfRule type="cellIs" dxfId="920" priority="445" stopIfTrue="1" operator="equal">
      <formula>"Low risk"</formula>
    </cfRule>
  </conditionalFormatting>
  <conditionalFormatting sqref="H13 J13">
    <cfRule type="cellIs" dxfId="919" priority="446" operator="equal">
      <formula>"No information"</formula>
    </cfRule>
  </conditionalFormatting>
  <conditionalFormatting sqref="H13 J13">
    <cfRule type="cellIs" dxfId="918" priority="447" operator="equal">
      <formula>"Critical risk"</formula>
    </cfRule>
  </conditionalFormatting>
  <conditionalFormatting sqref="H13 J13">
    <cfRule type="cellIs" dxfId="917" priority="448" operator="equal">
      <formula>"Serious risk"</formula>
    </cfRule>
  </conditionalFormatting>
  <conditionalFormatting sqref="H13 J13">
    <cfRule type="cellIs" dxfId="916" priority="449" operator="equal">
      <formula>"Moderate risk"</formula>
    </cfRule>
  </conditionalFormatting>
  <conditionalFormatting sqref="H13 J13">
    <cfRule type="cellIs" dxfId="915" priority="450" stopIfTrue="1" operator="equal">
      <formula>"Low risk"</formula>
    </cfRule>
  </conditionalFormatting>
  <conditionalFormatting sqref="L13">
    <cfRule type="cellIs" dxfId="914" priority="451" operator="equal">
      <formula>"No information"</formula>
    </cfRule>
  </conditionalFormatting>
  <conditionalFormatting sqref="L13">
    <cfRule type="cellIs" dxfId="913" priority="452" operator="equal">
      <formula>"Critical risk"</formula>
    </cfRule>
  </conditionalFormatting>
  <conditionalFormatting sqref="L13">
    <cfRule type="cellIs" dxfId="912" priority="453" operator="equal">
      <formula>"Serious risk"</formula>
    </cfRule>
  </conditionalFormatting>
  <conditionalFormatting sqref="L13">
    <cfRule type="cellIs" dxfId="911" priority="454" operator="equal">
      <formula>"Moderate risk"</formula>
    </cfRule>
  </conditionalFormatting>
  <conditionalFormatting sqref="L13">
    <cfRule type="cellIs" dxfId="910" priority="455" stopIfTrue="1" operator="equal">
      <formula>"Low risk"</formula>
    </cfRule>
  </conditionalFormatting>
  <conditionalFormatting sqref="R8">
    <cfRule type="cellIs" dxfId="909" priority="456" operator="equal">
      <formula>"No information"</formula>
    </cfRule>
  </conditionalFormatting>
  <conditionalFormatting sqref="R8">
    <cfRule type="cellIs" dxfId="908" priority="457" operator="equal">
      <formula>"Critical risk"</formula>
    </cfRule>
  </conditionalFormatting>
  <conditionalFormatting sqref="R8">
    <cfRule type="cellIs" dxfId="907" priority="458" operator="equal">
      <formula>"Serious risk"</formula>
    </cfRule>
  </conditionalFormatting>
  <conditionalFormatting sqref="R8">
    <cfRule type="cellIs" dxfId="906" priority="459" operator="equal">
      <formula>"Moderate risk"</formula>
    </cfRule>
  </conditionalFormatting>
  <conditionalFormatting sqref="R8">
    <cfRule type="cellIs" dxfId="905" priority="460" stopIfTrue="1" operator="equal">
      <formula>"Low risk"</formula>
    </cfRule>
  </conditionalFormatting>
  <conditionalFormatting sqref="L8 N8">
    <cfRule type="cellIs" dxfId="904" priority="461" operator="equal">
      <formula>"No information"</formula>
    </cfRule>
  </conditionalFormatting>
  <conditionalFormatting sqref="L8 N8">
    <cfRule type="cellIs" dxfId="903" priority="462" operator="equal">
      <formula>"Critical risk"</formula>
    </cfRule>
  </conditionalFormatting>
  <conditionalFormatting sqref="L8 N8">
    <cfRule type="cellIs" dxfId="902" priority="463" operator="equal">
      <formula>"Serious risk"</formula>
    </cfRule>
  </conditionalFormatting>
  <conditionalFormatting sqref="L8 N8">
    <cfRule type="cellIs" dxfId="901" priority="464" operator="equal">
      <formula>"Moderate risk"</formula>
    </cfRule>
  </conditionalFormatting>
  <conditionalFormatting sqref="L8 N8">
    <cfRule type="cellIs" dxfId="900" priority="465" stopIfTrue="1" operator="equal">
      <formula>"Low risk"</formula>
    </cfRule>
  </conditionalFormatting>
  <conditionalFormatting sqref="F5">
    <cfRule type="cellIs" dxfId="899" priority="466" operator="equal">
      <formula>"No information"</formula>
    </cfRule>
  </conditionalFormatting>
  <conditionalFormatting sqref="F5">
    <cfRule type="cellIs" dxfId="898" priority="467" operator="equal">
      <formula>"Critical risk"</formula>
    </cfRule>
  </conditionalFormatting>
  <conditionalFormatting sqref="F5">
    <cfRule type="cellIs" dxfId="897" priority="468" operator="equal">
      <formula>"Serious risk"</formula>
    </cfRule>
  </conditionalFormatting>
  <conditionalFormatting sqref="F5">
    <cfRule type="cellIs" dxfId="896" priority="469" operator="equal">
      <formula>"Moderate risk"</formula>
    </cfRule>
  </conditionalFormatting>
  <conditionalFormatting sqref="F5">
    <cfRule type="cellIs" dxfId="895" priority="470" stopIfTrue="1" operator="equal">
      <formula>"Low risk"</formula>
    </cfRule>
  </conditionalFormatting>
  <conditionalFormatting sqref="H5">
    <cfRule type="cellIs" dxfId="894" priority="471" operator="equal">
      <formula>"No information"</formula>
    </cfRule>
  </conditionalFormatting>
  <conditionalFormatting sqref="H5">
    <cfRule type="cellIs" dxfId="893" priority="472" operator="equal">
      <formula>"Critical risk"</formula>
    </cfRule>
  </conditionalFormatting>
  <conditionalFormatting sqref="H5">
    <cfRule type="cellIs" dxfId="892" priority="473" operator="equal">
      <formula>"Serious risk"</formula>
    </cfRule>
  </conditionalFormatting>
  <conditionalFormatting sqref="H5">
    <cfRule type="cellIs" dxfId="891" priority="474" operator="equal">
      <formula>"Moderate risk"</formula>
    </cfRule>
  </conditionalFormatting>
  <conditionalFormatting sqref="H5">
    <cfRule type="cellIs" dxfId="890" priority="475" stopIfTrue="1" operator="equal">
      <formula>"Low risk"</formula>
    </cfRule>
  </conditionalFormatting>
  <conditionalFormatting sqref="J5">
    <cfRule type="cellIs" dxfId="889" priority="476" operator="equal">
      <formula>"No information"</formula>
    </cfRule>
  </conditionalFormatting>
  <conditionalFormatting sqref="J5">
    <cfRule type="cellIs" dxfId="888" priority="477" operator="equal">
      <formula>"Critical risk"</formula>
    </cfRule>
  </conditionalFormatting>
  <conditionalFormatting sqref="J5">
    <cfRule type="cellIs" dxfId="887" priority="478" operator="equal">
      <formula>"Serious risk"</formula>
    </cfRule>
  </conditionalFormatting>
  <conditionalFormatting sqref="J5">
    <cfRule type="cellIs" dxfId="886" priority="479" operator="equal">
      <formula>"Moderate risk"</formula>
    </cfRule>
  </conditionalFormatting>
  <conditionalFormatting sqref="J5">
    <cfRule type="cellIs" dxfId="885" priority="480" stopIfTrue="1" operator="equal">
      <formula>"Low risk"</formula>
    </cfRule>
  </conditionalFormatting>
  <conditionalFormatting sqref="L5">
    <cfRule type="cellIs" dxfId="884" priority="481" operator="equal">
      <formula>"No information"</formula>
    </cfRule>
  </conditionalFormatting>
  <conditionalFormatting sqref="L5">
    <cfRule type="cellIs" dxfId="883" priority="482" operator="equal">
      <formula>"Critical risk"</formula>
    </cfRule>
  </conditionalFormatting>
  <conditionalFormatting sqref="L5">
    <cfRule type="cellIs" dxfId="882" priority="483" operator="equal">
      <formula>"Serious risk"</formula>
    </cfRule>
  </conditionalFormatting>
  <conditionalFormatting sqref="L5">
    <cfRule type="cellIs" dxfId="881" priority="484" operator="equal">
      <formula>"Moderate risk"</formula>
    </cfRule>
  </conditionalFormatting>
  <conditionalFormatting sqref="L5">
    <cfRule type="cellIs" dxfId="880" priority="485" stopIfTrue="1" operator="equal">
      <formula>"Low risk"</formula>
    </cfRule>
  </conditionalFormatting>
  <conditionalFormatting sqref="N5">
    <cfRule type="cellIs" dxfId="879" priority="486" operator="equal">
      <formula>"No information"</formula>
    </cfRule>
  </conditionalFormatting>
  <conditionalFormatting sqref="N5">
    <cfRule type="cellIs" dxfId="878" priority="487" operator="equal">
      <formula>"Critical risk"</formula>
    </cfRule>
  </conditionalFormatting>
  <conditionalFormatting sqref="N5">
    <cfRule type="cellIs" dxfId="877" priority="488" operator="equal">
      <formula>"Serious risk"</formula>
    </cfRule>
  </conditionalFormatting>
  <conditionalFormatting sqref="N5">
    <cfRule type="cellIs" dxfId="876" priority="489" operator="equal">
      <formula>"Moderate risk"</formula>
    </cfRule>
  </conditionalFormatting>
  <conditionalFormatting sqref="N5">
    <cfRule type="cellIs" dxfId="875" priority="490" stopIfTrue="1" operator="equal">
      <formula>"Low risk"</formula>
    </cfRule>
  </conditionalFormatting>
  <conditionalFormatting sqref="R5">
    <cfRule type="cellIs" dxfId="874" priority="491" operator="equal">
      <formula>"No information"</formula>
    </cfRule>
  </conditionalFormatting>
  <conditionalFormatting sqref="R5">
    <cfRule type="cellIs" dxfId="873" priority="492" operator="equal">
      <formula>"Critical risk"</formula>
    </cfRule>
  </conditionalFormatting>
  <conditionalFormatting sqref="R5">
    <cfRule type="cellIs" dxfId="872" priority="493" operator="equal">
      <formula>"Serious risk"</formula>
    </cfRule>
  </conditionalFormatting>
  <conditionalFormatting sqref="R5">
    <cfRule type="cellIs" dxfId="871" priority="494" operator="equal">
      <formula>"Moderate risk"</formula>
    </cfRule>
  </conditionalFormatting>
  <conditionalFormatting sqref="R5">
    <cfRule type="cellIs" dxfId="870" priority="495" stopIfTrue="1" operator="equal">
      <formula>"Low risk"</formula>
    </cfRule>
  </conditionalFormatting>
  <conditionalFormatting sqref="T5">
    <cfRule type="cellIs" dxfId="869" priority="496" operator="equal">
      <formula>"No information"</formula>
    </cfRule>
  </conditionalFormatting>
  <conditionalFormatting sqref="T5">
    <cfRule type="cellIs" dxfId="868" priority="497" operator="equal">
      <formula>"Critical risk"</formula>
    </cfRule>
  </conditionalFormatting>
  <conditionalFormatting sqref="T5">
    <cfRule type="cellIs" dxfId="867" priority="498" operator="equal">
      <formula>"Serious risk"</formula>
    </cfRule>
  </conditionalFormatting>
  <conditionalFormatting sqref="T5">
    <cfRule type="cellIs" dxfId="866" priority="499" operator="equal">
      <formula>"Moderate risk"</formula>
    </cfRule>
  </conditionalFormatting>
  <conditionalFormatting sqref="T5">
    <cfRule type="cellIs" dxfId="865" priority="500" stopIfTrue="1" operator="equal">
      <formula>"Low risk"</formula>
    </cfRule>
  </conditionalFormatting>
  <conditionalFormatting sqref="X5">
    <cfRule type="cellIs" dxfId="864" priority="501" operator="equal">
      <formula>"No information"</formula>
    </cfRule>
  </conditionalFormatting>
  <conditionalFormatting sqref="X5">
    <cfRule type="cellIs" dxfId="863" priority="502" operator="equal">
      <formula>"Critical risk"</formula>
    </cfRule>
  </conditionalFormatting>
  <conditionalFormatting sqref="X5">
    <cfRule type="cellIs" dxfId="862" priority="503" operator="equal">
      <formula>"Serious risk"</formula>
    </cfRule>
  </conditionalFormatting>
  <conditionalFormatting sqref="X5">
    <cfRule type="cellIs" dxfId="861" priority="504" operator="equal">
      <formula>"Moderate risk"</formula>
    </cfRule>
  </conditionalFormatting>
  <conditionalFormatting sqref="X5">
    <cfRule type="cellIs" dxfId="860" priority="505" stopIfTrue="1" operator="equal">
      <formula>"Low risk"</formula>
    </cfRule>
  </conditionalFormatting>
  <conditionalFormatting sqref="X5">
    <cfRule type="cellIs" dxfId="859" priority="506" operator="equal">
      <formula>"No information"</formula>
    </cfRule>
  </conditionalFormatting>
  <conditionalFormatting sqref="X5">
    <cfRule type="cellIs" dxfId="858" priority="507" operator="equal">
      <formula>"Critical risk"</formula>
    </cfRule>
  </conditionalFormatting>
  <conditionalFormatting sqref="X5">
    <cfRule type="cellIs" dxfId="857" priority="508" operator="equal">
      <formula>"Serious risk"</formula>
    </cfRule>
  </conditionalFormatting>
  <conditionalFormatting sqref="X5">
    <cfRule type="cellIs" dxfId="856" priority="509" operator="equal">
      <formula>"Moderate risk"</formula>
    </cfRule>
  </conditionalFormatting>
  <conditionalFormatting sqref="X5">
    <cfRule type="cellIs" dxfId="855" priority="510" stopIfTrue="1" operator="equal">
      <formula>"Low risk"</formula>
    </cfRule>
  </conditionalFormatting>
  <conditionalFormatting sqref="Z5">
    <cfRule type="cellIs" dxfId="854" priority="511" operator="equal">
      <formula>"No information"</formula>
    </cfRule>
  </conditionalFormatting>
  <conditionalFormatting sqref="Z5">
    <cfRule type="cellIs" dxfId="853" priority="512" operator="equal">
      <formula>"Critical risk"</formula>
    </cfRule>
  </conditionalFormatting>
  <conditionalFormatting sqref="Z5">
    <cfRule type="cellIs" dxfId="852" priority="513" operator="equal">
      <formula>"Serious risk"</formula>
    </cfRule>
  </conditionalFormatting>
  <conditionalFormatting sqref="Z5">
    <cfRule type="cellIs" dxfId="851" priority="514" operator="equal">
      <formula>"Moderate risk"</formula>
    </cfRule>
  </conditionalFormatting>
  <conditionalFormatting sqref="Z5">
    <cfRule type="cellIs" dxfId="850" priority="515" stopIfTrue="1" operator="equal">
      <formula>"Low risk"</formula>
    </cfRule>
  </conditionalFormatting>
  <conditionalFormatting sqref="F6">
    <cfRule type="cellIs" dxfId="849" priority="516" operator="equal">
      <formula>"No information"</formula>
    </cfRule>
  </conditionalFormatting>
  <conditionalFormatting sqref="F6">
    <cfRule type="cellIs" dxfId="848" priority="517" operator="equal">
      <formula>"Critical risk"</formula>
    </cfRule>
  </conditionalFormatting>
  <conditionalFormatting sqref="F6">
    <cfRule type="cellIs" dxfId="847" priority="518" operator="equal">
      <formula>"Serious risk"</formula>
    </cfRule>
  </conditionalFormatting>
  <conditionalFormatting sqref="F6">
    <cfRule type="cellIs" dxfId="846" priority="519" operator="equal">
      <formula>"Moderate risk"</formula>
    </cfRule>
  </conditionalFormatting>
  <conditionalFormatting sqref="F6">
    <cfRule type="cellIs" dxfId="845" priority="520" stopIfTrue="1" operator="equal">
      <formula>"Low risk"</formula>
    </cfRule>
  </conditionalFormatting>
  <conditionalFormatting sqref="F6">
    <cfRule type="cellIs" dxfId="844" priority="521" operator="equal">
      <formula>"No information"</formula>
    </cfRule>
  </conditionalFormatting>
  <conditionalFormatting sqref="F6">
    <cfRule type="cellIs" dxfId="843" priority="522" operator="equal">
      <formula>"Critical risk"</formula>
    </cfRule>
  </conditionalFormatting>
  <conditionalFormatting sqref="F6">
    <cfRule type="cellIs" dxfId="842" priority="523" operator="equal">
      <formula>"Serious risk"</formula>
    </cfRule>
  </conditionalFormatting>
  <conditionalFormatting sqref="F6">
    <cfRule type="cellIs" dxfId="841" priority="524" operator="equal">
      <formula>"Moderate risk"</formula>
    </cfRule>
  </conditionalFormatting>
  <conditionalFormatting sqref="F6">
    <cfRule type="cellIs" dxfId="840" priority="525" stopIfTrue="1" operator="equal">
      <formula>"Low risk"</formula>
    </cfRule>
  </conditionalFormatting>
  <conditionalFormatting sqref="J6">
    <cfRule type="cellIs" dxfId="839" priority="526" operator="equal">
      <formula>"No information"</formula>
    </cfRule>
  </conditionalFormatting>
  <conditionalFormatting sqref="J6">
    <cfRule type="cellIs" dxfId="838" priority="527" operator="equal">
      <formula>"Critical risk"</formula>
    </cfRule>
  </conditionalFormatting>
  <conditionalFormatting sqref="J6">
    <cfRule type="cellIs" dxfId="837" priority="528" operator="equal">
      <formula>"Serious risk"</formula>
    </cfRule>
  </conditionalFormatting>
  <conditionalFormatting sqref="J6">
    <cfRule type="cellIs" dxfId="836" priority="529" operator="equal">
      <formula>"Moderate risk"</formula>
    </cfRule>
  </conditionalFormatting>
  <conditionalFormatting sqref="J6">
    <cfRule type="cellIs" dxfId="835" priority="530" stopIfTrue="1" operator="equal">
      <formula>"Low risk"</formula>
    </cfRule>
  </conditionalFormatting>
  <conditionalFormatting sqref="N6">
    <cfRule type="cellIs" dxfId="834" priority="531" operator="equal">
      <formula>"No information"</formula>
    </cfRule>
  </conditionalFormatting>
  <conditionalFormatting sqref="N6">
    <cfRule type="cellIs" dxfId="833" priority="532" operator="equal">
      <formula>"Critical risk"</formula>
    </cfRule>
  </conditionalFormatting>
  <conditionalFormatting sqref="N6">
    <cfRule type="cellIs" dxfId="832" priority="533" operator="equal">
      <formula>"Serious risk"</formula>
    </cfRule>
  </conditionalFormatting>
  <conditionalFormatting sqref="N6">
    <cfRule type="cellIs" dxfId="831" priority="534" operator="equal">
      <formula>"Moderate risk"</formula>
    </cfRule>
  </conditionalFormatting>
  <conditionalFormatting sqref="N6">
    <cfRule type="cellIs" dxfId="830" priority="535" stopIfTrue="1" operator="equal">
      <formula>"Low risk"</formula>
    </cfRule>
  </conditionalFormatting>
  <conditionalFormatting sqref="T6">
    <cfRule type="cellIs" dxfId="829" priority="536" operator="equal">
      <formula>"No information"</formula>
    </cfRule>
  </conditionalFormatting>
  <conditionalFormatting sqref="T6">
    <cfRule type="cellIs" dxfId="828" priority="537" operator="equal">
      <formula>"Critical risk"</formula>
    </cfRule>
  </conditionalFormatting>
  <conditionalFormatting sqref="T6">
    <cfRule type="cellIs" dxfId="827" priority="538" operator="equal">
      <formula>"Serious risk"</formula>
    </cfRule>
  </conditionalFormatting>
  <conditionalFormatting sqref="T6">
    <cfRule type="cellIs" dxfId="826" priority="539" operator="equal">
      <formula>"Moderate risk"</formula>
    </cfRule>
  </conditionalFormatting>
  <conditionalFormatting sqref="T6">
    <cfRule type="cellIs" dxfId="825" priority="540" stopIfTrue="1" operator="equal">
      <formula>"Low risk"</formula>
    </cfRule>
  </conditionalFormatting>
  <conditionalFormatting sqref="R6">
    <cfRule type="cellIs" dxfId="824" priority="541" operator="equal">
      <formula>"No information"</formula>
    </cfRule>
  </conditionalFormatting>
  <conditionalFormatting sqref="R6">
    <cfRule type="cellIs" dxfId="823" priority="542" operator="equal">
      <formula>"Critical risk"</formula>
    </cfRule>
  </conditionalFormatting>
  <conditionalFormatting sqref="R6">
    <cfRule type="cellIs" dxfId="822" priority="543" operator="equal">
      <formula>"Serious risk"</formula>
    </cfRule>
  </conditionalFormatting>
  <conditionalFormatting sqref="R6">
    <cfRule type="cellIs" dxfId="821" priority="544" operator="equal">
      <formula>"Moderate risk"</formula>
    </cfRule>
  </conditionalFormatting>
  <conditionalFormatting sqref="R6">
    <cfRule type="cellIs" dxfId="820" priority="545" stopIfTrue="1" operator="equal">
      <formula>"Low risk"</formula>
    </cfRule>
  </conditionalFormatting>
  <conditionalFormatting sqref="X6">
    <cfRule type="cellIs" dxfId="819" priority="546" operator="equal">
      <formula>"No information"</formula>
    </cfRule>
  </conditionalFormatting>
  <conditionalFormatting sqref="X6">
    <cfRule type="cellIs" dxfId="818" priority="547" operator="equal">
      <formula>"Critical risk"</formula>
    </cfRule>
  </conditionalFormatting>
  <conditionalFormatting sqref="X6">
    <cfRule type="cellIs" dxfId="817" priority="548" operator="equal">
      <formula>"Serious risk"</formula>
    </cfRule>
  </conditionalFormatting>
  <conditionalFormatting sqref="X6">
    <cfRule type="cellIs" dxfId="816" priority="549" operator="equal">
      <formula>"Moderate risk"</formula>
    </cfRule>
  </conditionalFormatting>
  <conditionalFormatting sqref="X6">
    <cfRule type="cellIs" dxfId="815" priority="550" stopIfTrue="1" operator="equal">
      <formula>"Low risk"</formula>
    </cfRule>
  </conditionalFormatting>
  <conditionalFormatting sqref="L25">
    <cfRule type="cellIs" dxfId="814" priority="551" operator="equal">
      <formula>"No information"</formula>
    </cfRule>
  </conditionalFormatting>
  <conditionalFormatting sqref="L25">
    <cfRule type="cellIs" dxfId="813" priority="552" operator="equal">
      <formula>"Critical risk"</formula>
    </cfRule>
  </conditionalFormatting>
  <conditionalFormatting sqref="L25">
    <cfRule type="cellIs" dxfId="812" priority="553" operator="equal">
      <formula>"Serious risk"</formula>
    </cfRule>
  </conditionalFormatting>
  <conditionalFormatting sqref="L25">
    <cfRule type="cellIs" dxfId="811" priority="554" operator="equal">
      <formula>"Moderate risk"</formula>
    </cfRule>
  </conditionalFormatting>
  <conditionalFormatting sqref="L25">
    <cfRule type="cellIs" dxfId="810" priority="555" stopIfTrue="1" operator="equal">
      <formula>"Low risk"</formula>
    </cfRule>
  </conditionalFormatting>
  <conditionalFormatting sqref="P25">
    <cfRule type="cellIs" dxfId="809" priority="556" operator="equal">
      <formula>"No information"</formula>
    </cfRule>
  </conditionalFormatting>
  <conditionalFormatting sqref="P25">
    <cfRule type="cellIs" dxfId="808" priority="557" operator="equal">
      <formula>"Critical risk"</formula>
    </cfRule>
  </conditionalFormatting>
  <conditionalFormatting sqref="P25">
    <cfRule type="cellIs" dxfId="807" priority="558" operator="equal">
      <formula>"Serious risk"</formula>
    </cfRule>
  </conditionalFormatting>
  <conditionalFormatting sqref="P25">
    <cfRule type="cellIs" dxfId="806" priority="559" operator="equal">
      <formula>"Moderate risk"</formula>
    </cfRule>
  </conditionalFormatting>
  <conditionalFormatting sqref="P25">
    <cfRule type="cellIs" dxfId="805" priority="560" stopIfTrue="1" operator="equal">
      <formula>"Low risk"</formula>
    </cfRule>
  </conditionalFormatting>
  <conditionalFormatting sqref="Z25">
    <cfRule type="cellIs" dxfId="804" priority="561" operator="equal">
      <formula>"No information"</formula>
    </cfRule>
  </conditionalFormatting>
  <conditionalFormatting sqref="Z25">
    <cfRule type="cellIs" dxfId="803" priority="562" operator="equal">
      <formula>"Critical risk"</formula>
    </cfRule>
  </conditionalFormatting>
  <conditionalFormatting sqref="Z25">
    <cfRule type="cellIs" dxfId="802" priority="563" operator="equal">
      <formula>"Serious risk"</formula>
    </cfRule>
  </conditionalFormatting>
  <conditionalFormatting sqref="Z25">
    <cfRule type="cellIs" dxfId="801" priority="564" operator="equal">
      <formula>"Moderate risk"</formula>
    </cfRule>
  </conditionalFormatting>
  <conditionalFormatting sqref="Z25">
    <cfRule type="cellIs" dxfId="800" priority="565" stopIfTrue="1" operator="equal">
      <formula>"Low risk"</formula>
    </cfRule>
  </conditionalFormatting>
  <conditionalFormatting sqref="F12 H12 J12 N12 R12 T12 V12">
    <cfRule type="cellIs" dxfId="799" priority="566" operator="equal">
      <formula>"No information"</formula>
    </cfRule>
  </conditionalFormatting>
  <conditionalFormatting sqref="F12 H12 J12 N12 R12 T12 V12">
    <cfRule type="cellIs" dxfId="798" priority="567" operator="equal">
      <formula>"Critical risk"</formula>
    </cfRule>
  </conditionalFormatting>
  <conditionalFormatting sqref="F12 H12 J12 N12 R12 T12 V12">
    <cfRule type="cellIs" dxfId="797" priority="568" operator="equal">
      <formula>"Serious risk"</formula>
    </cfRule>
  </conditionalFormatting>
  <conditionalFormatting sqref="F12 H12 J12 N12 R12 T12 V12">
    <cfRule type="cellIs" dxfId="796" priority="569" operator="equal">
      <formula>"Moderate risk"</formula>
    </cfRule>
  </conditionalFormatting>
  <conditionalFormatting sqref="F12 H12 J12 N12 R12 T12 V12">
    <cfRule type="cellIs" dxfId="795" priority="570" stopIfTrue="1" operator="equal">
      <formula>"Low risk"</formula>
    </cfRule>
  </conditionalFormatting>
  <conditionalFormatting sqref="X12">
    <cfRule type="cellIs" dxfId="794" priority="571" operator="equal">
      <formula>"No information"</formula>
    </cfRule>
  </conditionalFormatting>
  <conditionalFormatting sqref="X12">
    <cfRule type="cellIs" dxfId="793" priority="572" operator="equal">
      <formula>"Critical risk"</formula>
    </cfRule>
  </conditionalFormatting>
  <conditionalFormatting sqref="X12">
    <cfRule type="cellIs" dxfId="792" priority="573" operator="equal">
      <formula>"Serious risk"</formula>
    </cfRule>
  </conditionalFormatting>
  <conditionalFormatting sqref="X12">
    <cfRule type="cellIs" dxfId="791" priority="574" operator="equal">
      <formula>"Moderate risk"</formula>
    </cfRule>
  </conditionalFormatting>
  <conditionalFormatting sqref="X12">
    <cfRule type="cellIs" dxfId="790" priority="575" stopIfTrue="1" operator="equal">
      <formula>"Low risk"</formula>
    </cfRule>
  </conditionalFormatting>
  <conditionalFormatting sqref="L12">
    <cfRule type="cellIs" dxfId="789" priority="576" operator="equal">
      <formula>"No information"</formula>
    </cfRule>
  </conditionalFormatting>
  <conditionalFormatting sqref="L12">
    <cfRule type="cellIs" dxfId="788" priority="577" operator="equal">
      <formula>"Critical risk"</formula>
    </cfRule>
  </conditionalFormatting>
  <conditionalFormatting sqref="L12">
    <cfRule type="cellIs" dxfId="787" priority="578" operator="equal">
      <formula>"Serious risk"</formula>
    </cfRule>
  </conditionalFormatting>
  <conditionalFormatting sqref="L12">
    <cfRule type="cellIs" dxfId="786" priority="579" operator="equal">
      <formula>"Moderate risk"</formula>
    </cfRule>
  </conditionalFormatting>
  <conditionalFormatting sqref="L12">
    <cfRule type="cellIs" dxfId="785" priority="580" stopIfTrue="1" operator="equal">
      <formula>"Low risk"</formula>
    </cfRule>
  </conditionalFormatting>
  <conditionalFormatting sqref="P12">
    <cfRule type="cellIs" dxfId="784" priority="581" operator="equal">
      <formula>"No information"</formula>
    </cfRule>
  </conditionalFormatting>
  <conditionalFormatting sqref="P12">
    <cfRule type="cellIs" dxfId="783" priority="582" operator="equal">
      <formula>"Critical risk"</formula>
    </cfRule>
  </conditionalFormatting>
  <conditionalFormatting sqref="P12">
    <cfRule type="cellIs" dxfId="782" priority="583" operator="equal">
      <formula>"Serious risk"</formula>
    </cfRule>
  </conditionalFormatting>
  <conditionalFormatting sqref="P12">
    <cfRule type="cellIs" dxfId="781" priority="584" operator="equal">
      <formula>"Moderate risk"</formula>
    </cfRule>
  </conditionalFormatting>
  <conditionalFormatting sqref="P12">
    <cfRule type="cellIs" dxfId="780" priority="585" stopIfTrue="1" operator="equal">
      <formula>"Low risk"</formula>
    </cfRule>
  </conditionalFormatting>
  <conditionalFormatting sqref="Z12">
    <cfRule type="cellIs" dxfId="779" priority="586" operator="equal">
      <formula>"No information"</formula>
    </cfRule>
  </conditionalFormatting>
  <conditionalFormatting sqref="Z12">
    <cfRule type="cellIs" dxfId="778" priority="587" operator="equal">
      <formula>"Critical risk"</formula>
    </cfRule>
  </conditionalFormatting>
  <conditionalFormatting sqref="Z12">
    <cfRule type="cellIs" dxfId="777" priority="588" operator="equal">
      <formula>"Serious risk"</formula>
    </cfRule>
  </conditionalFormatting>
  <conditionalFormatting sqref="Z12">
    <cfRule type="cellIs" dxfId="776" priority="589" operator="equal">
      <formula>"Moderate risk"</formula>
    </cfRule>
  </conditionalFormatting>
  <conditionalFormatting sqref="Z12">
    <cfRule type="cellIs" dxfId="775" priority="590" stopIfTrue="1" operator="equal">
      <formula>"Low risk"</formula>
    </cfRule>
  </conditionalFormatting>
  <conditionalFormatting sqref="F19">
    <cfRule type="cellIs" dxfId="774" priority="591" operator="equal">
      <formula>"No information"</formula>
    </cfRule>
  </conditionalFormatting>
  <conditionalFormatting sqref="F19">
    <cfRule type="cellIs" dxfId="773" priority="592" operator="equal">
      <formula>"Critical risk"</formula>
    </cfRule>
  </conditionalFormatting>
  <conditionalFormatting sqref="F19">
    <cfRule type="cellIs" dxfId="772" priority="593" operator="equal">
      <formula>"Serious risk"</formula>
    </cfRule>
  </conditionalFormatting>
  <conditionalFormatting sqref="F19">
    <cfRule type="cellIs" dxfId="771" priority="594" operator="equal">
      <formula>"Moderate risk"</formula>
    </cfRule>
  </conditionalFormatting>
  <conditionalFormatting sqref="F19">
    <cfRule type="cellIs" dxfId="770" priority="595" stopIfTrue="1" operator="equal">
      <formula>"Low risk"</formula>
    </cfRule>
  </conditionalFormatting>
  <conditionalFormatting sqref="J19">
    <cfRule type="cellIs" dxfId="769" priority="596" operator="equal">
      <formula>"No information"</formula>
    </cfRule>
  </conditionalFormatting>
  <conditionalFormatting sqref="J19">
    <cfRule type="cellIs" dxfId="768" priority="597" operator="equal">
      <formula>"Critical risk"</formula>
    </cfRule>
  </conditionalFormatting>
  <conditionalFormatting sqref="J19">
    <cfRule type="cellIs" dxfId="767" priority="598" operator="equal">
      <formula>"Serious risk"</formula>
    </cfRule>
  </conditionalFormatting>
  <conditionalFormatting sqref="J19">
    <cfRule type="cellIs" dxfId="766" priority="599" operator="equal">
      <formula>"Moderate risk"</formula>
    </cfRule>
  </conditionalFormatting>
  <conditionalFormatting sqref="J19">
    <cfRule type="cellIs" dxfId="765" priority="600" stopIfTrue="1" operator="equal">
      <formula>"Low risk"</formula>
    </cfRule>
  </conditionalFormatting>
  <conditionalFormatting sqref="T19">
    <cfRule type="cellIs" dxfId="764" priority="601" operator="equal">
      <formula>"No information"</formula>
    </cfRule>
  </conditionalFormatting>
  <conditionalFormatting sqref="T19">
    <cfRule type="cellIs" dxfId="763" priority="602" operator="equal">
      <formula>"Critical risk"</formula>
    </cfRule>
  </conditionalFormatting>
  <conditionalFormatting sqref="T19">
    <cfRule type="cellIs" dxfId="762" priority="603" operator="equal">
      <formula>"Serious risk"</formula>
    </cfRule>
  </conditionalFormatting>
  <conditionalFormatting sqref="T19">
    <cfRule type="cellIs" dxfId="761" priority="604" operator="equal">
      <formula>"Moderate risk"</formula>
    </cfRule>
  </conditionalFormatting>
  <conditionalFormatting sqref="T19">
    <cfRule type="cellIs" dxfId="760" priority="605" stopIfTrue="1" operator="equal">
      <formula>"Low risk"</formula>
    </cfRule>
  </conditionalFormatting>
  <conditionalFormatting sqref="R19">
    <cfRule type="cellIs" dxfId="759" priority="606" operator="equal">
      <formula>"No information"</formula>
    </cfRule>
  </conditionalFormatting>
  <conditionalFormatting sqref="R19">
    <cfRule type="cellIs" dxfId="758" priority="607" operator="equal">
      <formula>"Critical risk"</formula>
    </cfRule>
  </conditionalFormatting>
  <conditionalFormatting sqref="R19">
    <cfRule type="cellIs" dxfId="757" priority="608" operator="equal">
      <formula>"Serious risk"</formula>
    </cfRule>
  </conditionalFormatting>
  <conditionalFormatting sqref="R19">
    <cfRule type="cellIs" dxfId="756" priority="609" operator="equal">
      <formula>"Moderate risk"</formula>
    </cfRule>
  </conditionalFormatting>
  <conditionalFormatting sqref="R19">
    <cfRule type="cellIs" dxfId="755" priority="610" stopIfTrue="1" operator="equal">
      <formula>"Low risk"</formula>
    </cfRule>
  </conditionalFormatting>
  <conditionalFormatting sqref="L19">
    <cfRule type="cellIs" dxfId="754" priority="611" operator="equal">
      <formula>"No information"</formula>
    </cfRule>
  </conditionalFormatting>
  <conditionalFormatting sqref="L19">
    <cfRule type="cellIs" dxfId="753" priority="612" operator="equal">
      <formula>"Critical risk"</formula>
    </cfRule>
  </conditionalFormatting>
  <conditionalFormatting sqref="L19">
    <cfRule type="cellIs" dxfId="752" priority="613" operator="equal">
      <formula>"Serious risk"</formula>
    </cfRule>
  </conditionalFormatting>
  <conditionalFormatting sqref="L19">
    <cfRule type="cellIs" dxfId="751" priority="614" operator="equal">
      <formula>"Moderate risk"</formula>
    </cfRule>
  </conditionalFormatting>
  <conditionalFormatting sqref="L19">
    <cfRule type="cellIs" dxfId="750" priority="615" stopIfTrue="1" operator="equal">
      <formula>"Low risk"</formula>
    </cfRule>
  </conditionalFormatting>
  <conditionalFormatting sqref="N19">
    <cfRule type="cellIs" dxfId="749" priority="616" operator="equal">
      <formula>"No information"</formula>
    </cfRule>
  </conditionalFormatting>
  <conditionalFormatting sqref="N19">
    <cfRule type="cellIs" dxfId="748" priority="617" operator="equal">
      <formula>"Critical risk"</formula>
    </cfRule>
  </conditionalFormatting>
  <conditionalFormatting sqref="N19">
    <cfRule type="cellIs" dxfId="747" priority="618" operator="equal">
      <formula>"Serious risk"</formula>
    </cfRule>
  </conditionalFormatting>
  <conditionalFormatting sqref="N19">
    <cfRule type="cellIs" dxfId="746" priority="619" operator="equal">
      <formula>"Moderate risk"</formula>
    </cfRule>
  </conditionalFormatting>
  <conditionalFormatting sqref="N19">
    <cfRule type="cellIs" dxfId="745" priority="620" stopIfTrue="1" operator="equal">
      <formula>"Low risk"</formula>
    </cfRule>
  </conditionalFormatting>
  <conditionalFormatting sqref="P19">
    <cfRule type="cellIs" dxfId="744" priority="621" operator="equal">
      <formula>"No information"</formula>
    </cfRule>
  </conditionalFormatting>
  <conditionalFormatting sqref="P19">
    <cfRule type="cellIs" dxfId="743" priority="622" operator="equal">
      <formula>"Critical risk"</formula>
    </cfRule>
  </conditionalFormatting>
  <conditionalFormatting sqref="P19">
    <cfRule type="cellIs" dxfId="742" priority="623" operator="equal">
      <formula>"Serious risk"</formula>
    </cfRule>
  </conditionalFormatting>
  <conditionalFormatting sqref="P19">
    <cfRule type="cellIs" dxfId="741" priority="624" operator="equal">
      <formula>"Moderate risk"</formula>
    </cfRule>
  </conditionalFormatting>
  <conditionalFormatting sqref="P19">
    <cfRule type="cellIs" dxfId="740" priority="625" stopIfTrue="1" operator="equal">
      <formula>"Low risk"</formula>
    </cfRule>
  </conditionalFormatting>
  <conditionalFormatting sqref="X19">
    <cfRule type="cellIs" dxfId="739" priority="626" operator="equal">
      <formula>"No information"</formula>
    </cfRule>
  </conditionalFormatting>
  <conditionalFormatting sqref="X19">
    <cfRule type="cellIs" dxfId="738" priority="627" operator="equal">
      <formula>"Critical risk"</formula>
    </cfRule>
  </conditionalFormatting>
  <conditionalFormatting sqref="X19">
    <cfRule type="cellIs" dxfId="737" priority="628" operator="equal">
      <formula>"Serious risk"</formula>
    </cfRule>
  </conditionalFormatting>
  <conditionalFormatting sqref="X19">
    <cfRule type="cellIs" dxfId="736" priority="629" operator="equal">
      <formula>"Moderate risk"</formula>
    </cfRule>
  </conditionalFormatting>
  <conditionalFormatting sqref="X19">
    <cfRule type="cellIs" dxfId="735" priority="630" stopIfTrue="1" operator="equal">
      <formula>"Low risk"</formula>
    </cfRule>
  </conditionalFormatting>
  <conditionalFormatting sqref="P6">
    <cfRule type="cellIs" dxfId="734" priority="631" operator="equal">
      <formula>"No information"</formula>
    </cfRule>
  </conditionalFormatting>
  <conditionalFormatting sqref="P6">
    <cfRule type="cellIs" dxfId="733" priority="632" operator="equal">
      <formula>"Critical risk"</formula>
    </cfRule>
  </conditionalFormatting>
  <conditionalFormatting sqref="P6">
    <cfRule type="cellIs" dxfId="732" priority="633" operator="equal">
      <formula>"Serious risk"</formula>
    </cfRule>
  </conditionalFormatting>
  <conditionalFormatting sqref="P6">
    <cfRule type="cellIs" dxfId="731" priority="634" operator="equal">
      <formula>"Moderate risk"</formula>
    </cfRule>
  </conditionalFormatting>
  <conditionalFormatting sqref="P6">
    <cfRule type="cellIs" dxfId="730" priority="635" stopIfTrue="1" operator="equal">
      <formula>"Low risk"</formula>
    </cfRule>
  </conditionalFormatting>
  <conditionalFormatting sqref="F8">
    <cfRule type="cellIs" dxfId="729" priority="636" operator="equal">
      <formula>"No information"</formula>
    </cfRule>
  </conditionalFormatting>
  <conditionalFormatting sqref="F8">
    <cfRule type="cellIs" dxfId="728" priority="637" operator="equal">
      <formula>"Critical risk"</formula>
    </cfRule>
  </conditionalFormatting>
  <conditionalFormatting sqref="F8">
    <cfRule type="cellIs" dxfId="727" priority="638" operator="equal">
      <formula>"Serious risk"</formula>
    </cfRule>
  </conditionalFormatting>
  <conditionalFormatting sqref="F8">
    <cfRule type="cellIs" dxfId="726" priority="639" operator="equal">
      <formula>"Moderate risk"</formula>
    </cfRule>
  </conditionalFormatting>
  <conditionalFormatting sqref="F8">
    <cfRule type="cellIs" dxfId="725" priority="640" stopIfTrue="1" operator="equal">
      <formula>"Low risk"</formula>
    </cfRule>
  </conditionalFormatting>
  <conditionalFormatting sqref="F28 H28 J28 L28 P28 R28 T28 V28 X28 Z28">
    <cfRule type="cellIs" dxfId="724" priority="641" operator="equal">
      <formula>"No information"</formula>
    </cfRule>
  </conditionalFormatting>
  <conditionalFormatting sqref="F28 H28 J28 L28 P28 R28 T28 V28 X28 Z28">
    <cfRule type="cellIs" dxfId="723" priority="642" operator="equal">
      <formula>"Critical risk"</formula>
    </cfRule>
  </conditionalFormatting>
  <conditionalFormatting sqref="F28 H28 J28 L28 P28 R28 T28 V28 X28 Z28">
    <cfRule type="cellIs" dxfId="722" priority="643" operator="equal">
      <formula>"Serious risk"</formula>
    </cfRule>
  </conditionalFormatting>
  <conditionalFormatting sqref="F28 H28 J28 L28 P28 R28 T28 V28 X28 Z28">
    <cfRule type="cellIs" dxfId="721" priority="644" operator="equal">
      <formula>"Moderate risk"</formula>
    </cfRule>
  </conditionalFormatting>
  <conditionalFormatting sqref="F28 H28 J28 L28 P28 R28 T28 V28 X28 Z28">
    <cfRule type="cellIs" dxfId="720" priority="645" stopIfTrue="1" operator="equal">
      <formula>"Low risk"</formula>
    </cfRule>
  </conditionalFormatting>
  <conditionalFormatting sqref="N28">
    <cfRule type="cellIs" dxfId="719" priority="646" operator="equal">
      <formula>"No information"</formula>
    </cfRule>
  </conditionalFormatting>
  <conditionalFormatting sqref="N28">
    <cfRule type="cellIs" dxfId="718" priority="647" operator="equal">
      <formula>"Critical risk"</formula>
    </cfRule>
  </conditionalFormatting>
  <conditionalFormatting sqref="N28">
    <cfRule type="cellIs" dxfId="717" priority="648" operator="equal">
      <formula>"Serious risk"</formula>
    </cfRule>
  </conditionalFormatting>
  <conditionalFormatting sqref="N28">
    <cfRule type="cellIs" dxfId="716" priority="649" operator="equal">
      <formula>"Moderate risk"</formula>
    </cfRule>
  </conditionalFormatting>
  <conditionalFormatting sqref="N28">
    <cfRule type="cellIs" dxfId="715" priority="650" stopIfTrue="1" operator="equal">
      <formula>"Low risk"</formula>
    </cfRule>
  </conditionalFormatting>
  <conditionalFormatting sqref="L29">
    <cfRule type="cellIs" dxfId="714" priority="651" operator="equal">
      <formula>"No information"</formula>
    </cfRule>
  </conditionalFormatting>
  <conditionalFormatting sqref="L29">
    <cfRule type="cellIs" dxfId="713" priority="652" operator="equal">
      <formula>"Critical risk"</formula>
    </cfRule>
  </conditionalFormatting>
  <conditionalFormatting sqref="L29">
    <cfRule type="cellIs" dxfId="712" priority="653" operator="equal">
      <formula>"Serious risk"</formula>
    </cfRule>
  </conditionalFormatting>
  <conditionalFormatting sqref="L29">
    <cfRule type="cellIs" dxfId="711" priority="654" operator="equal">
      <formula>"Moderate risk"</formula>
    </cfRule>
  </conditionalFormatting>
  <conditionalFormatting sqref="L29">
    <cfRule type="cellIs" dxfId="710" priority="655" stopIfTrue="1" operator="equal">
      <formula>"Low risk"</formula>
    </cfRule>
  </conditionalFormatting>
  <conditionalFormatting sqref="F30 H30:H31 J30:J31 L30 N30 P30 R30 T30 V30 X30 Z30">
    <cfRule type="cellIs" dxfId="709" priority="656" operator="equal">
      <formula>"No information"</formula>
    </cfRule>
  </conditionalFormatting>
  <conditionalFormatting sqref="F30 H30:H31 J30:J31 L30 N30 P30 R30 T30 V30 X30 Z30">
    <cfRule type="cellIs" dxfId="708" priority="657" operator="equal">
      <formula>"Critical risk"</formula>
    </cfRule>
  </conditionalFormatting>
  <conditionalFormatting sqref="F30 H30:H31 J30:J31 L30 N30 P30 R30 T30 V30 X30 Z30">
    <cfRule type="cellIs" dxfId="707" priority="658" operator="equal">
      <formula>"Serious risk"</formula>
    </cfRule>
  </conditionalFormatting>
  <conditionalFormatting sqref="F30 H30:H31 J30:J31 L30 N30 P30 R30 T30 V30 X30 Z30">
    <cfRule type="cellIs" dxfId="706" priority="659" operator="equal">
      <formula>"Moderate risk"</formula>
    </cfRule>
  </conditionalFormatting>
  <conditionalFormatting sqref="F30 H30:H31 J30:J31 L30 N30 P30 R30 T30 V30 X30 Z30">
    <cfRule type="cellIs" dxfId="705" priority="660" stopIfTrue="1" operator="equal">
      <formula>"Low risk"</formula>
    </cfRule>
  </conditionalFormatting>
  <conditionalFormatting sqref="L31 N31">
    <cfRule type="cellIs" dxfId="704" priority="661" operator="equal">
      <formula>"No information"</formula>
    </cfRule>
  </conditionalFormatting>
  <conditionalFormatting sqref="L31 N31">
    <cfRule type="cellIs" dxfId="703" priority="662" operator="equal">
      <formula>"Critical risk"</formula>
    </cfRule>
  </conditionalFormatting>
  <conditionalFormatting sqref="L31 N31">
    <cfRule type="cellIs" dxfId="702" priority="663" operator="equal">
      <formula>"Serious risk"</formula>
    </cfRule>
  </conditionalFormatting>
  <conditionalFormatting sqref="L31 N31">
    <cfRule type="cellIs" dxfId="701" priority="664" operator="equal">
      <formula>"Moderate risk"</formula>
    </cfRule>
  </conditionalFormatting>
  <conditionalFormatting sqref="L31 N31">
    <cfRule type="cellIs" dxfId="700" priority="665" stopIfTrue="1" operator="equal">
      <formula>"Low risk"</formula>
    </cfRule>
  </conditionalFormatting>
  <conditionalFormatting sqref="P31">
    <cfRule type="cellIs" dxfId="699" priority="666" operator="equal">
      <formula>"No information"</formula>
    </cfRule>
  </conditionalFormatting>
  <conditionalFormatting sqref="P31">
    <cfRule type="cellIs" dxfId="698" priority="667" operator="equal">
      <formula>"Critical risk"</formula>
    </cfRule>
  </conditionalFormatting>
  <conditionalFormatting sqref="P31">
    <cfRule type="cellIs" dxfId="697" priority="668" operator="equal">
      <formula>"Serious risk"</formula>
    </cfRule>
  </conditionalFormatting>
  <conditionalFormatting sqref="P31">
    <cfRule type="cellIs" dxfId="696" priority="669" operator="equal">
      <formula>"Moderate risk"</formula>
    </cfRule>
  </conditionalFormatting>
  <conditionalFormatting sqref="P31">
    <cfRule type="cellIs" dxfId="695" priority="670" stopIfTrue="1" operator="equal">
      <formula>"Low risk"</formula>
    </cfRule>
  </conditionalFormatting>
  <conditionalFormatting sqref="R31">
    <cfRule type="cellIs" dxfId="694" priority="671" operator="equal">
      <formula>"No information"</formula>
    </cfRule>
  </conditionalFormatting>
  <conditionalFormatting sqref="R31">
    <cfRule type="cellIs" dxfId="693" priority="672" operator="equal">
      <formula>"Critical risk"</formula>
    </cfRule>
  </conditionalFormatting>
  <conditionalFormatting sqref="R31">
    <cfRule type="cellIs" dxfId="692" priority="673" operator="equal">
      <formula>"Serious risk"</formula>
    </cfRule>
  </conditionalFormatting>
  <conditionalFormatting sqref="R31">
    <cfRule type="cellIs" dxfId="691" priority="674" operator="equal">
      <formula>"Moderate risk"</formula>
    </cfRule>
  </conditionalFormatting>
  <conditionalFormatting sqref="R31">
    <cfRule type="cellIs" dxfId="690" priority="675" stopIfTrue="1" operator="equal">
      <formula>"Low risk"</formula>
    </cfRule>
  </conditionalFormatting>
  <conditionalFormatting sqref="T31 V31 X31 Z31">
    <cfRule type="cellIs" dxfId="689" priority="676" operator="equal">
      <formula>"No information"</formula>
    </cfRule>
  </conditionalFormatting>
  <conditionalFormatting sqref="T31 V31 X31 Z31">
    <cfRule type="cellIs" dxfId="688" priority="677" operator="equal">
      <formula>"Critical risk"</formula>
    </cfRule>
  </conditionalFormatting>
  <conditionalFormatting sqref="T31 V31 X31 Z31">
    <cfRule type="cellIs" dxfId="687" priority="678" operator="equal">
      <formula>"Serious risk"</formula>
    </cfRule>
  </conditionalFormatting>
  <conditionalFormatting sqref="T31 V31 X31 Z31">
    <cfRule type="cellIs" dxfId="686" priority="679" operator="equal">
      <formula>"Moderate risk"</formula>
    </cfRule>
  </conditionalFormatting>
  <conditionalFormatting sqref="T31 V31 X31 Z31">
    <cfRule type="cellIs" dxfId="685" priority="680" stopIfTrue="1" operator="equal">
      <formula>"Low risk"</formula>
    </cfRule>
  </conditionalFormatting>
  <conditionalFormatting sqref="F32 H32 J32 L32 N32 P32 R32 T32 V32 X32 Z32">
    <cfRule type="cellIs" dxfId="684" priority="681" operator="equal">
      <formula>"No information"</formula>
    </cfRule>
  </conditionalFormatting>
  <conditionalFormatting sqref="F32 H32 J32 L32 N32 P32 R32 T32 V32 X32 Z32">
    <cfRule type="cellIs" dxfId="683" priority="682" operator="equal">
      <formula>"Critical risk"</formula>
    </cfRule>
  </conditionalFormatting>
  <conditionalFormatting sqref="F32 H32 J32 L32 N32 P32 R32 T32 V32 X32 Z32">
    <cfRule type="cellIs" dxfId="682" priority="683" operator="equal">
      <formula>"Serious risk"</formula>
    </cfRule>
  </conditionalFormatting>
  <conditionalFormatting sqref="F32 H32 J32 L32 N32 P32 R32 T32 V32 X32 Z32">
    <cfRule type="cellIs" dxfId="681" priority="684" operator="equal">
      <formula>"Moderate risk"</formula>
    </cfRule>
  </conditionalFormatting>
  <conditionalFormatting sqref="F32 H32 J32 L32 N32 P32 R32 T32 V32 X32 Z32">
    <cfRule type="cellIs" dxfId="680" priority="685" stopIfTrue="1" operator="equal">
      <formula>"Low risk"</formula>
    </cfRule>
  </conditionalFormatting>
  <conditionalFormatting sqref="J33">
    <cfRule type="cellIs" dxfId="679" priority="686" operator="equal">
      <formula>"No information"</formula>
    </cfRule>
  </conditionalFormatting>
  <conditionalFormatting sqref="J33">
    <cfRule type="cellIs" dxfId="678" priority="687" operator="equal">
      <formula>"Critical risk"</formula>
    </cfRule>
  </conditionalFormatting>
  <conditionalFormatting sqref="J33">
    <cfRule type="cellIs" dxfId="677" priority="688" operator="equal">
      <formula>"Serious risk"</formula>
    </cfRule>
  </conditionalFormatting>
  <conditionalFormatting sqref="J33">
    <cfRule type="cellIs" dxfId="676" priority="689" operator="equal">
      <formula>"Moderate risk"</formula>
    </cfRule>
  </conditionalFormatting>
  <conditionalFormatting sqref="J33">
    <cfRule type="cellIs" dxfId="675" priority="690" stopIfTrue="1" operator="equal">
      <formula>"Low risk"</formula>
    </cfRule>
  </conditionalFormatting>
  <conditionalFormatting sqref="L33">
    <cfRule type="cellIs" dxfId="674" priority="691" operator="equal">
      <formula>"No information"</formula>
    </cfRule>
  </conditionalFormatting>
  <conditionalFormatting sqref="L33">
    <cfRule type="cellIs" dxfId="673" priority="692" operator="equal">
      <formula>"Critical risk"</formula>
    </cfRule>
  </conditionalFormatting>
  <conditionalFormatting sqref="L33">
    <cfRule type="cellIs" dxfId="672" priority="693" operator="equal">
      <formula>"Serious risk"</formula>
    </cfRule>
  </conditionalFormatting>
  <conditionalFormatting sqref="L33">
    <cfRule type="cellIs" dxfId="671" priority="694" operator="equal">
      <formula>"Moderate risk"</formula>
    </cfRule>
  </conditionalFormatting>
  <conditionalFormatting sqref="L33">
    <cfRule type="cellIs" dxfId="670" priority="695" stopIfTrue="1" operator="equal">
      <formula>"Low risk"</formula>
    </cfRule>
  </conditionalFormatting>
  <conditionalFormatting sqref="N33">
    <cfRule type="cellIs" dxfId="669" priority="696" operator="equal">
      <formula>"No information"</formula>
    </cfRule>
  </conditionalFormatting>
  <conditionalFormatting sqref="N33">
    <cfRule type="cellIs" dxfId="668" priority="697" operator="equal">
      <formula>"Critical risk"</formula>
    </cfRule>
  </conditionalFormatting>
  <conditionalFormatting sqref="N33">
    <cfRule type="cellIs" dxfId="667" priority="698" operator="equal">
      <formula>"Serious risk"</formula>
    </cfRule>
  </conditionalFormatting>
  <conditionalFormatting sqref="N33">
    <cfRule type="cellIs" dxfId="666" priority="699" operator="equal">
      <formula>"Moderate risk"</formula>
    </cfRule>
  </conditionalFormatting>
  <conditionalFormatting sqref="N33">
    <cfRule type="cellIs" dxfId="665" priority="700" stopIfTrue="1" operator="equal">
      <formula>"Low risk"</formula>
    </cfRule>
  </conditionalFormatting>
  <conditionalFormatting sqref="P33">
    <cfRule type="cellIs" dxfId="664" priority="701" operator="equal">
      <formula>"No information"</formula>
    </cfRule>
  </conditionalFormatting>
  <conditionalFormatting sqref="P33">
    <cfRule type="cellIs" dxfId="663" priority="702" operator="equal">
      <formula>"Critical risk"</formula>
    </cfRule>
  </conditionalFormatting>
  <conditionalFormatting sqref="P33">
    <cfRule type="cellIs" dxfId="662" priority="703" operator="equal">
      <formula>"Serious risk"</formula>
    </cfRule>
  </conditionalFormatting>
  <conditionalFormatting sqref="P33">
    <cfRule type="cellIs" dxfId="661" priority="704" operator="equal">
      <formula>"Moderate risk"</formula>
    </cfRule>
  </conditionalFormatting>
  <conditionalFormatting sqref="P33">
    <cfRule type="cellIs" dxfId="660" priority="705" stopIfTrue="1" operator="equal">
      <formula>"Low risk"</formula>
    </cfRule>
  </conditionalFormatting>
  <conditionalFormatting sqref="X33">
    <cfRule type="cellIs" dxfId="659" priority="706" operator="equal">
      <formula>"No information"</formula>
    </cfRule>
  </conditionalFormatting>
  <conditionalFormatting sqref="X33">
    <cfRule type="cellIs" dxfId="658" priority="707" operator="equal">
      <formula>"Critical risk"</formula>
    </cfRule>
  </conditionalFormatting>
  <conditionalFormatting sqref="X33">
    <cfRule type="cellIs" dxfId="657" priority="708" operator="equal">
      <formula>"Serious risk"</formula>
    </cfRule>
  </conditionalFormatting>
  <conditionalFormatting sqref="X33">
    <cfRule type="cellIs" dxfId="656" priority="709" operator="equal">
      <formula>"Moderate risk"</formula>
    </cfRule>
  </conditionalFormatting>
  <conditionalFormatting sqref="X33">
    <cfRule type="cellIs" dxfId="655" priority="710" stopIfTrue="1" operator="equal">
      <formula>"Low risk"</formula>
    </cfRule>
  </conditionalFormatting>
  <conditionalFormatting sqref="T33">
    <cfRule type="cellIs" dxfId="654" priority="711" operator="equal">
      <formula>"No information"</formula>
    </cfRule>
  </conditionalFormatting>
  <conditionalFormatting sqref="T33">
    <cfRule type="cellIs" dxfId="653" priority="712" operator="equal">
      <formula>"Critical risk"</formula>
    </cfRule>
  </conditionalFormatting>
  <conditionalFormatting sqref="T33">
    <cfRule type="cellIs" dxfId="652" priority="713" operator="equal">
      <formula>"Serious risk"</formula>
    </cfRule>
  </conditionalFormatting>
  <conditionalFormatting sqref="T33">
    <cfRule type="cellIs" dxfId="651" priority="714" operator="equal">
      <formula>"Moderate risk"</formula>
    </cfRule>
  </conditionalFormatting>
  <conditionalFormatting sqref="T33">
    <cfRule type="cellIs" dxfId="650" priority="715" stopIfTrue="1" operator="equal">
      <formula>"Low risk"</formula>
    </cfRule>
  </conditionalFormatting>
  <conditionalFormatting sqref="H33">
    <cfRule type="cellIs" dxfId="649" priority="716" operator="equal">
      <formula>"No information"</formula>
    </cfRule>
  </conditionalFormatting>
  <conditionalFormatting sqref="H33">
    <cfRule type="cellIs" dxfId="648" priority="717" operator="equal">
      <formula>"Critical risk"</formula>
    </cfRule>
  </conditionalFormatting>
  <conditionalFormatting sqref="H33">
    <cfRule type="cellIs" dxfId="647" priority="718" operator="equal">
      <formula>"Serious risk"</formula>
    </cfRule>
  </conditionalFormatting>
  <conditionalFormatting sqref="H33">
    <cfRule type="cellIs" dxfId="646" priority="719" operator="equal">
      <formula>"Moderate risk"</formula>
    </cfRule>
  </conditionalFormatting>
  <conditionalFormatting sqref="H33">
    <cfRule type="cellIs" dxfId="645" priority="720" stopIfTrue="1" operator="equal">
      <formula>"Low risk"</formula>
    </cfRule>
  </conditionalFormatting>
  <conditionalFormatting sqref="Z33">
    <cfRule type="cellIs" dxfId="644" priority="721" operator="equal">
      <formula>"No information"</formula>
    </cfRule>
  </conditionalFormatting>
  <conditionalFormatting sqref="Z33">
    <cfRule type="cellIs" dxfId="643" priority="722" operator="equal">
      <formula>"Critical risk"</formula>
    </cfRule>
  </conditionalFormatting>
  <conditionalFormatting sqref="Z33">
    <cfRule type="cellIs" dxfId="642" priority="723" operator="equal">
      <formula>"Serious risk"</formula>
    </cfRule>
  </conditionalFormatting>
  <conditionalFormatting sqref="Z33">
    <cfRule type="cellIs" dxfId="641" priority="724" operator="equal">
      <formula>"Moderate risk"</formula>
    </cfRule>
  </conditionalFormatting>
  <conditionalFormatting sqref="Z33">
    <cfRule type="cellIs" dxfId="640" priority="725" stopIfTrue="1" operator="equal">
      <formula>"Low risk"</formula>
    </cfRule>
  </conditionalFormatting>
  <conditionalFormatting sqref="F34 H34 J34 L34 N34 R34 V34 Z34">
    <cfRule type="cellIs" dxfId="639" priority="726" operator="equal">
      <formula>"No information"</formula>
    </cfRule>
  </conditionalFormatting>
  <conditionalFormatting sqref="F34 H34 J34 L34 N34 R34 V34 Z34">
    <cfRule type="cellIs" dxfId="638" priority="727" operator="equal">
      <formula>"Critical risk"</formula>
    </cfRule>
  </conditionalFormatting>
  <conditionalFormatting sqref="F34 H34 J34 L34 N34 R34 V34 Z34">
    <cfRule type="cellIs" dxfId="637" priority="728" operator="equal">
      <formula>"Serious risk"</formula>
    </cfRule>
  </conditionalFormatting>
  <conditionalFormatting sqref="F34 H34 J34 L34 N34 R34 V34 Z34">
    <cfRule type="cellIs" dxfId="636" priority="729" operator="equal">
      <formula>"Moderate risk"</formula>
    </cfRule>
  </conditionalFormatting>
  <conditionalFormatting sqref="F34 H34 J34 L34 N34 R34 V34 Z34">
    <cfRule type="cellIs" dxfId="635" priority="730" stopIfTrue="1" operator="equal">
      <formula>"Low risk"</formula>
    </cfRule>
  </conditionalFormatting>
  <conditionalFormatting sqref="X34">
    <cfRule type="cellIs" dxfId="634" priority="731" operator="equal">
      <formula>"No information"</formula>
    </cfRule>
  </conditionalFormatting>
  <conditionalFormatting sqref="X34">
    <cfRule type="cellIs" dxfId="633" priority="732" operator="equal">
      <formula>"Critical risk"</formula>
    </cfRule>
  </conditionalFormatting>
  <conditionalFormatting sqref="X34">
    <cfRule type="cellIs" dxfId="632" priority="733" operator="equal">
      <formula>"Serious risk"</formula>
    </cfRule>
  </conditionalFormatting>
  <conditionalFormatting sqref="X34">
    <cfRule type="cellIs" dxfId="631" priority="734" operator="equal">
      <formula>"Moderate risk"</formula>
    </cfRule>
  </conditionalFormatting>
  <conditionalFormatting sqref="X34">
    <cfRule type="cellIs" dxfId="630" priority="735" stopIfTrue="1" operator="equal">
      <formula>"Low risk"</formula>
    </cfRule>
  </conditionalFormatting>
  <conditionalFormatting sqref="F35 H35 J35 L35 N35 R35 T35 V35 X35 Z35">
    <cfRule type="cellIs" dxfId="629" priority="736" operator="equal">
      <formula>"No information"</formula>
    </cfRule>
  </conditionalFormatting>
  <conditionalFormatting sqref="F35 H35 J35 L35 N35 R35 T35 V35 X35 Z35">
    <cfRule type="cellIs" dxfId="628" priority="737" operator="equal">
      <formula>"Critical risk"</formula>
    </cfRule>
  </conditionalFormatting>
  <conditionalFormatting sqref="F35 H35 J35 L35 N35 R35 T35 V35 X35 Z35">
    <cfRule type="cellIs" dxfId="627" priority="738" operator="equal">
      <formula>"Serious risk"</formula>
    </cfRule>
  </conditionalFormatting>
  <conditionalFormatting sqref="F35 H35 J35 L35 N35 R35 T35 V35 X35 Z35">
    <cfRule type="cellIs" dxfId="626" priority="739" operator="equal">
      <formula>"Moderate risk"</formula>
    </cfRule>
  </conditionalFormatting>
  <conditionalFormatting sqref="F35 H35 J35 L35 N35 R35 T35 V35 X35 Z35">
    <cfRule type="cellIs" dxfId="625" priority="740" stopIfTrue="1" operator="equal">
      <formula>"Low risk"</formula>
    </cfRule>
  </conditionalFormatting>
  <conditionalFormatting sqref="F36 H36 J36 L36 N36 P36 R36 V36 X36 Z36">
    <cfRule type="cellIs" dxfId="624" priority="741" operator="equal">
      <formula>"No information"</formula>
    </cfRule>
  </conditionalFormatting>
  <conditionalFormatting sqref="F36 H36 J36 L36 N36 P36 R36 V36 X36 Z36">
    <cfRule type="cellIs" dxfId="623" priority="742" operator="equal">
      <formula>"Critical risk"</formula>
    </cfRule>
  </conditionalFormatting>
  <conditionalFormatting sqref="F36 H36 J36 L36 N36 P36 R36 V36 X36 Z36">
    <cfRule type="cellIs" dxfId="622" priority="743" operator="equal">
      <formula>"Serious risk"</formula>
    </cfRule>
  </conditionalFormatting>
  <conditionalFormatting sqref="F36 H36 J36 L36 N36 P36 R36 V36 X36 Z36">
    <cfRule type="cellIs" dxfId="621" priority="744" operator="equal">
      <formula>"Moderate risk"</formula>
    </cfRule>
  </conditionalFormatting>
  <conditionalFormatting sqref="F36 H36 J36 L36 N36 P36 R36 V36 X36 Z36">
    <cfRule type="cellIs" dxfId="620" priority="745" stopIfTrue="1" operator="equal">
      <formula>"Low risk"</formula>
    </cfRule>
  </conditionalFormatting>
  <conditionalFormatting sqref="T36">
    <cfRule type="cellIs" dxfId="619" priority="746" operator="equal">
      <formula>"No information"</formula>
    </cfRule>
  </conditionalFormatting>
  <conditionalFormatting sqref="T36">
    <cfRule type="cellIs" dxfId="618" priority="747" operator="equal">
      <formula>"Critical risk"</formula>
    </cfRule>
  </conditionalFormatting>
  <conditionalFormatting sqref="T36">
    <cfRule type="cellIs" dxfId="617" priority="748" operator="equal">
      <formula>"Serious risk"</formula>
    </cfRule>
  </conditionalFormatting>
  <conditionalFormatting sqref="T36">
    <cfRule type="cellIs" dxfId="616" priority="749" operator="equal">
      <formula>"Moderate risk"</formula>
    </cfRule>
  </conditionalFormatting>
  <conditionalFormatting sqref="T36">
    <cfRule type="cellIs" dxfId="615" priority="750" stopIfTrue="1" operator="equal">
      <formula>"Low risk"</formula>
    </cfRule>
  </conditionalFormatting>
  <conditionalFormatting sqref="F39 H39 J39 N38:N39 P39 R39 T39 V39 Z39">
    <cfRule type="cellIs" dxfId="614" priority="751" operator="equal">
      <formula>"No information"</formula>
    </cfRule>
  </conditionalFormatting>
  <conditionalFormatting sqref="F39 H39 J39 N38:N39 P39 R39 T39 V39 Z39">
    <cfRule type="cellIs" dxfId="613" priority="752" operator="equal">
      <formula>"Critical risk"</formula>
    </cfRule>
  </conditionalFormatting>
  <conditionalFormatting sqref="F39 H39 J39 N38:N39 P39 R39 T39 V39 Z39">
    <cfRule type="cellIs" dxfId="612" priority="753" operator="equal">
      <formula>"Serious risk"</formula>
    </cfRule>
  </conditionalFormatting>
  <conditionalFormatting sqref="F39 H39 J39 N38:N39 P39 R39 T39 V39 Z39">
    <cfRule type="cellIs" dxfId="611" priority="754" operator="equal">
      <formula>"Moderate risk"</formula>
    </cfRule>
  </conditionalFormatting>
  <conditionalFormatting sqref="F39 H39 J39 N38:N39 P39 R39 T39 V39 Z39">
    <cfRule type="cellIs" dxfId="610" priority="755" stopIfTrue="1" operator="equal">
      <formula>"Low risk"</formula>
    </cfRule>
  </conditionalFormatting>
  <conditionalFormatting sqref="X39">
    <cfRule type="cellIs" dxfId="609" priority="756" operator="equal">
      <formula>"No information"</formula>
    </cfRule>
  </conditionalFormatting>
  <conditionalFormatting sqref="X39">
    <cfRule type="cellIs" dxfId="608" priority="757" operator="equal">
      <formula>"Critical risk"</formula>
    </cfRule>
  </conditionalFormatting>
  <conditionalFormatting sqref="X39">
    <cfRule type="cellIs" dxfId="607" priority="758" operator="equal">
      <formula>"Serious risk"</formula>
    </cfRule>
  </conditionalFormatting>
  <conditionalFormatting sqref="X39">
    <cfRule type="cellIs" dxfId="606" priority="759" operator="equal">
      <formula>"Moderate risk"</formula>
    </cfRule>
  </conditionalFormatting>
  <conditionalFormatting sqref="X39">
    <cfRule type="cellIs" dxfId="605" priority="760" stopIfTrue="1" operator="equal">
      <formula>"Low risk"</formula>
    </cfRule>
  </conditionalFormatting>
  <conditionalFormatting sqref="L39">
    <cfRule type="cellIs" dxfId="604" priority="761" operator="equal">
      <formula>"No information"</formula>
    </cfRule>
  </conditionalFormatting>
  <conditionalFormatting sqref="L39">
    <cfRule type="cellIs" dxfId="603" priority="762" operator="equal">
      <formula>"Critical risk"</formula>
    </cfRule>
  </conditionalFormatting>
  <conditionalFormatting sqref="L39">
    <cfRule type="cellIs" dxfId="602" priority="763" operator="equal">
      <formula>"Serious risk"</formula>
    </cfRule>
  </conditionalFormatting>
  <conditionalFormatting sqref="L39">
    <cfRule type="cellIs" dxfId="601" priority="764" operator="equal">
      <formula>"Moderate risk"</formula>
    </cfRule>
  </conditionalFormatting>
  <conditionalFormatting sqref="L39">
    <cfRule type="cellIs" dxfId="600" priority="765" stopIfTrue="1" operator="equal">
      <formula>"Low risk"</formula>
    </cfRule>
  </conditionalFormatting>
  <conditionalFormatting sqref="H42 P42 T42 X42 Z42">
    <cfRule type="cellIs" dxfId="599" priority="766" operator="equal">
      <formula>"No information"</formula>
    </cfRule>
  </conditionalFormatting>
  <conditionalFormatting sqref="H42 P42 T42 X42 Z42">
    <cfRule type="cellIs" dxfId="598" priority="767" operator="equal">
      <formula>"Critical risk"</formula>
    </cfRule>
  </conditionalFormatting>
  <conditionalFormatting sqref="H42 P42 T42 X42 Z42">
    <cfRule type="cellIs" dxfId="597" priority="768" operator="equal">
      <formula>"Serious risk"</formula>
    </cfRule>
  </conditionalFormatting>
  <conditionalFormatting sqref="H42 P42 T42 X42 Z42">
    <cfRule type="cellIs" dxfId="596" priority="769" operator="equal">
      <formula>"Moderate risk"</formula>
    </cfRule>
  </conditionalFormatting>
  <conditionalFormatting sqref="H42 P42 T42 X42 Z42">
    <cfRule type="cellIs" dxfId="595" priority="770" stopIfTrue="1" operator="equal">
      <formula>"Low risk"</formula>
    </cfRule>
  </conditionalFormatting>
  <conditionalFormatting sqref="F41 H41 J41 P41 R41 T41 V41 Z41">
    <cfRule type="cellIs" dxfId="594" priority="771" operator="equal">
      <formula>"No information"</formula>
    </cfRule>
  </conditionalFormatting>
  <conditionalFormatting sqref="F41 H41 J41 P41 R41 T41 V41 Z41">
    <cfRule type="cellIs" dxfId="593" priority="772" operator="equal">
      <formula>"Critical risk"</formula>
    </cfRule>
  </conditionalFormatting>
  <conditionalFormatting sqref="F41 H41 J41 P41 R41 T41 V41 Z41">
    <cfRule type="cellIs" dxfId="592" priority="773" operator="equal">
      <formula>"Serious risk"</formula>
    </cfRule>
  </conditionalFormatting>
  <conditionalFormatting sqref="F41 H41 J41 P41 R41 T41 V41 Z41">
    <cfRule type="cellIs" dxfId="591" priority="774" operator="equal">
      <formula>"Moderate risk"</formula>
    </cfRule>
  </conditionalFormatting>
  <conditionalFormatting sqref="F41 H41 J41 P41 R41 T41 V41 Z41">
    <cfRule type="cellIs" dxfId="590" priority="775" stopIfTrue="1" operator="equal">
      <formula>"Low risk"</formula>
    </cfRule>
  </conditionalFormatting>
  <conditionalFormatting sqref="X41">
    <cfRule type="cellIs" dxfId="589" priority="776" operator="equal">
      <formula>"No information"</formula>
    </cfRule>
  </conditionalFormatting>
  <conditionalFormatting sqref="X41">
    <cfRule type="cellIs" dxfId="588" priority="777" operator="equal">
      <formula>"Critical risk"</formula>
    </cfRule>
  </conditionalFormatting>
  <conditionalFormatting sqref="X41">
    <cfRule type="cellIs" dxfId="587" priority="778" operator="equal">
      <formula>"Serious risk"</formula>
    </cfRule>
  </conditionalFormatting>
  <conditionalFormatting sqref="X41">
    <cfRule type="cellIs" dxfId="586" priority="779" operator="equal">
      <formula>"Moderate risk"</formula>
    </cfRule>
  </conditionalFormatting>
  <conditionalFormatting sqref="X41">
    <cfRule type="cellIs" dxfId="585" priority="780" stopIfTrue="1" operator="equal">
      <formula>"Low risk"</formula>
    </cfRule>
  </conditionalFormatting>
  <conditionalFormatting sqref="N41">
    <cfRule type="cellIs" dxfId="584" priority="781" operator="equal">
      <formula>"No information"</formula>
    </cfRule>
  </conditionalFormatting>
  <conditionalFormatting sqref="N41">
    <cfRule type="cellIs" dxfId="583" priority="782" operator="equal">
      <formula>"Critical risk"</formula>
    </cfRule>
  </conditionalFormatting>
  <conditionalFormatting sqref="N41">
    <cfRule type="cellIs" dxfId="582" priority="783" operator="equal">
      <formula>"Serious risk"</formula>
    </cfRule>
  </conditionalFormatting>
  <conditionalFormatting sqref="N41">
    <cfRule type="cellIs" dxfId="581" priority="784" operator="equal">
      <formula>"Moderate risk"</formula>
    </cfRule>
  </conditionalFormatting>
  <conditionalFormatting sqref="N41">
    <cfRule type="cellIs" dxfId="580" priority="785" stopIfTrue="1" operator="equal">
      <formula>"Low risk"</formula>
    </cfRule>
  </conditionalFormatting>
  <conditionalFormatting sqref="L41">
    <cfRule type="cellIs" dxfId="579" priority="786" operator="equal">
      <formula>"No information"</formula>
    </cfRule>
  </conditionalFormatting>
  <conditionalFormatting sqref="L41">
    <cfRule type="cellIs" dxfId="578" priority="787" operator="equal">
      <formula>"Critical risk"</formula>
    </cfRule>
  </conditionalFormatting>
  <conditionalFormatting sqref="L41">
    <cfRule type="cellIs" dxfId="577" priority="788" operator="equal">
      <formula>"Serious risk"</formula>
    </cfRule>
  </conditionalFormatting>
  <conditionalFormatting sqref="L41">
    <cfRule type="cellIs" dxfId="576" priority="789" operator="equal">
      <formula>"Moderate risk"</formula>
    </cfRule>
  </conditionalFormatting>
  <conditionalFormatting sqref="L41">
    <cfRule type="cellIs" dxfId="575" priority="790" stopIfTrue="1" operator="equal">
      <formula>"Low risk"</formula>
    </cfRule>
  </conditionalFormatting>
  <conditionalFormatting sqref="H37 J37">
    <cfRule type="cellIs" dxfId="574" priority="791" operator="equal">
      <formula>"No information"</formula>
    </cfRule>
  </conditionalFormatting>
  <conditionalFormatting sqref="H37 J37">
    <cfRule type="cellIs" dxfId="573" priority="792" operator="equal">
      <formula>"Critical risk"</formula>
    </cfRule>
  </conditionalFormatting>
  <conditionalFormatting sqref="H37 J37">
    <cfRule type="cellIs" dxfId="572" priority="793" operator="equal">
      <formula>"Serious risk"</formula>
    </cfRule>
  </conditionalFormatting>
  <conditionalFormatting sqref="H37 J37">
    <cfRule type="cellIs" dxfId="571" priority="794" operator="equal">
      <formula>"Moderate risk"</formula>
    </cfRule>
  </conditionalFormatting>
  <conditionalFormatting sqref="H37 J37">
    <cfRule type="cellIs" dxfId="570" priority="795" stopIfTrue="1" operator="equal">
      <formula>"Low risk"</formula>
    </cfRule>
  </conditionalFormatting>
  <conditionalFormatting sqref="L37 N37">
    <cfRule type="cellIs" dxfId="569" priority="796" operator="equal">
      <formula>"No information"</formula>
    </cfRule>
  </conditionalFormatting>
  <conditionalFormatting sqref="L37 N37">
    <cfRule type="cellIs" dxfId="568" priority="797" operator="equal">
      <formula>"Critical risk"</formula>
    </cfRule>
  </conditionalFormatting>
  <conditionalFormatting sqref="L37 N37">
    <cfRule type="cellIs" dxfId="567" priority="798" operator="equal">
      <formula>"Serious risk"</formula>
    </cfRule>
  </conditionalFormatting>
  <conditionalFormatting sqref="L37 N37">
    <cfRule type="cellIs" dxfId="566" priority="799" operator="equal">
      <formula>"Moderate risk"</formula>
    </cfRule>
  </conditionalFormatting>
  <conditionalFormatting sqref="L37 N37">
    <cfRule type="cellIs" dxfId="565" priority="800" stopIfTrue="1" operator="equal">
      <formula>"Low risk"</formula>
    </cfRule>
  </conditionalFormatting>
  <conditionalFormatting sqref="P37:P38">
    <cfRule type="cellIs" dxfId="564" priority="801" operator="equal">
      <formula>"No information"</formula>
    </cfRule>
  </conditionalFormatting>
  <conditionalFormatting sqref="P37:P38">
    <cfRule type="cellIs" dxfId="563" priority="802" operator="equal">
      <formula>"Critical risk"</formula>
    </cfRule>
  </conditionalFormatting>
  <conditionalFormatting sqref="P37:P38">
    <cfRule type="cellIs" dxfId="562" priority="803" operator="equal">
      <formula>"Serious risk"</formula>
    </cfRule>
  </conditionalFormatting>
  <conditionalFormatting sqref="P37:P38">
    <cfRule type="cellIs" dxfId="561" priority="804" operator="equal">
      <formula>"Moderate risk"</formula>
    </cfRule>
  </conditionalFormatting>
  <conditionalFormatting sqref="P37:P38">
    <cfRule type="cellIs" dxfId="560" priority="805" stopIfTrue="1" operator="equal">
      <formula>"Low risk"</formula>
    </cfRule>
  </conditionalFormatting>
  <conditionalFormatting sqref="R37">
    <cfRule type="cellIs" dxfId="559" priority="806" operator="equal">
      <formula>"No information"</formula>
    </cfRule>
  </conditionalFormatting>
  <conditionalFormatting sqref="R37">
    <cfRule type="cellIs" dxfId="558" priority="807" operator="equal">
      <formula>"Critical risk"</formula>
    </cfRule>
  </conditionalFormatting>
  <conditionalFormatting sqref="R37">
    <cfRule type="cellIs" dxfId="557" priority="808" operator="equal">
      <formula>"Serious risk"</formula>
    </cfRule>
  </conditionalFormatting>
  <conditionalFormatting sqref="R37">
    <cfRule type="cellIs" dxfId="556" priority="809" operator="equal">
      <formula>"Moderate risk"</formula>
    </cfRule>
  </conditionalFormatting>
  <conditionalFormatting sqref="R37">
    <cfRule type="cellIs" dxfId="555" priority="810" stopIfTrue="1" operator="equal">
      <formula>"Low risk"</formula>
    </cfRule>
  </conditionalFormatting>
  <conditionalFormatting sqref="T37 V37 X37 Z37">
    <cfRule type="cellIs" dxfId="554" priority="811" operator="equal">
      <formula>"No information"</formula>
    </cfRule>
  </conditionalFormatting>
  <conditionalFormatting sqref="T37 V37 X37 Z37">
    <cfRule type="cellIs" dxfId="553" priority="812" operator="equal">
      <formula>"Critical risk"</formula>
    </cfRule>
  </conditionalFormatting>
  <conditionalFormatting sqref="T37 V37 X37 Z37">
    <cfRule type="cellIs" dxfId="552" priority="813" operator="equal">
      <formula>"Serious risk"</formula>
    </cfRule>
  </conditionalFormatting>
  <conditionalFormatting sqref="T37 V37 X37 Z37">
    <cfRule type="cellIs" dxfId="551" priority="814" operator="equal">
      <formula>"Moderate risk"</formula>
    </cfRule>
  </conditionalFormatting>
  <conditionalFormatting sqref="T37 V37 X37 Z37">
    <cfRule type="cellIs" dxfId="550" priority="815" stopIfTrue="1" operator="equal">
      <formula>"Low risk"</formula>
    </cfRule>
  </conditionalFormatting>
  <conditionalFormatting sqref="H38 J38 T38 V38 X38 Z38">
    <cfRule type="cellIs" dxfId="549" priority="816" operator="equal">
      <formula>"No information"</formula>
    </cfRule>
  </conditionalFormatting>
  <conditionalFormatting sqref="H38 J38 T38 V38 X38 Z38">
    <cfRule type="cellIs" dxfId="548" priority="817" operator="equal">
      <formula>"Critical risk"</formula>
    </cfRule>
  </conditionalFormatting>
  <conditionalFormatting sqref="H38 J38 T38 V38 X38 Z38">
    <cfRule type="cellIs" dxfId="547" priority="818" operator="equal">
      <formula>"Serious risk"</formula>
    </cfRule>
  </conditionalFormatting>
  <conditionalFormatting sqref="H38 J38 T38 V38 X38 Z38">
    <cfRule type="cellIs" dxfId="546" priority="819" operator="equal">
      <formula>"Moderate risk"</formula>
    </cfRule>
  </conditionalFormatting>
  <conditionalFormatting sqref="H38 J38 T38 V38 X38 Z38">
    <cfRule type="cellIs" dxfId="545" priority="820" stopIfTrue="1" operator="equal">
      <formula>"Low risk"</formula>
    </cfRule>
  </conditionalFormatting>
  <conditionalFormatting sqref="L38">
    <cfRule type="cellIs" dxfId="544" priority="821" operator="equal">
      <formula>"No information"</formula>
    </cfRule>
  </conditionalFormatting>
  <conditionalFormatting sqref="L38">
    <cfRule type="cellIs" dxfId="543" priority="822" operator="equal">
      <formula>"Critical risk"</formula>
    </cfRule>
  </conditionalFormatting>
  <conditionalFormatting sqref="L38">
    <cfRule type="cellIs" dxfId="542" priority="823" operator="equal">
      <formula>"Serious risk"</formula>
    </cfRule>
  </conditionalFormatting>
  <conditionalFormatting sqref="L38">
    <cfRule type="cellIs" dxfId="541" priority="824" operator="equal">
      <formula>"Moderate risk"</formula>
    </cfRule>
  </conditionalFormatting>
  <conditionalFormatting sqref="L38">
    <cfRule type="cellIs" dxfId="540" priority="825" stopIfTrue="1" operator="equal">
      <formula>"Low risk"</formula>
    </cfRule>
  </conditionalFormatting>
  <conditionalFormatting sqref="R38">
    <cfRule type="cellIs" dxfId="539" priority="826" operator="equal">
      <formula>"No information"</formula>
    </cfRule>
  </conditionalFormatting>
  <conditionalFormatting sqref="R38">
    <cfRule type="cellIs" dxfId="538" priority="827" operator="equal">
      <formula>"Critical risk"</formula>
    </cfRule>
  </conditionalFormatting>
  <conditionalFormatting sqref="R38">
    <cfRule type="cellIs" dxfId="537" priority="828" operator="equal">
      <formula>"Serious risk"</formula>
    </cfRule>
  </conditionalFormatting>
  <conditionalFormatting sqref="R38">
    <cfRule type="cellIs" dxfId="536" priority="829" operator="equal">
      <formula>"Moderate risk"</formula>
    </cfRule>
  </conditionalFormatting>
  <conditionalFormatting sqref="R38">
    <cfRule type="cellIs" dxfId="535" priority="830" stopIfTrue="1" operator="equal">
      <formula>"Low risk"</formula>
    </cfRule>
  </conditionalFormatting>
  <conditionalFormatting sqref="H40 J40">
    <cfRule type="cellIs" dxfId="534" priority="831" operator="equal">
      <formula>"No information"</formula>
    </cfRule>
  </conditionalFormatting>
  <conditionalFormatting sqref="H40 J40">
    <cfRule type="cellIs" dxfId="533" priority="832" operator="equal">
      <formula>"Critical risk"</formula>
    </cfRule>
  </conditionalFormatting>
  <conditionalFormatting sqref="H40 J40">
    <cfRule type="cellIs" dxfId="532" priority="833" operator="equal">
      <formula>"Serious risk"</formula>
    </cfRule>
  </conditionalFormatting>
  <conditionalFormatting sqref="H40 J40">
    <cfRule type="cellIs" dxfId="531" priority="834" operator="equal">
      <formula>"Moderate risk"</formula>
    </cfRule>
  </conditionalFormatting>
  <conditionalFormatting sqref="H40 J40">
    <cfRule type="cellIs" dxfId="530" priority="835" stopIfTrue="1" operator="equal">
      <formula>"Low risk"</formula>
    </cfRule>
  </conditionalFormatting>
  <conditionalFormatting sqref="L40 N40">
    <cfRule type="cellIs" dxfId="529" priority="836" operator="equal">
      <formula>"No information"</formula>
    </cfRule>
  </conditionalFormatting>
  <conditionalFormatting sqref="L40 N40">
    <cfRule type="cellIs" dxfId="528" priority="837" operator="equal">
      <formula>"Critical risk"</formula>
    </cfRule>
  </conditionalFormatting>
  <conditionalFormatting sqref="L40 N40">
    <cfRule type="cellIs" dxfId="527" priority="838" operator="equal">
      <formula>"Serious risk"</formula>
    </cfRule>
  </conditionalFormatting>
  <conditionalFormatting sqref="L40 N40">
    <cfRule type="cellIs" dxfId="526" priority="839" operator="equal">
      <formula>"Moderate risk"</formula>
    </cfRule>
  </conditionalFormatting>
  <conditionalFormatting sqref="L40 N40">
    <cfRule type="cellIs" dxfId="525" priority="840" stopIfTrue="1" operator="equal">
      <formula>"Low risk"</formula>
    </cfRule>
  </conditionalFormatting>
  <conditionalFormatting sqref="P40">
    <cfRule type="cellIs" dxfId="524" priority="841" operator="equal">
      <formula>"No information"</formula>
    </cfRule>
  </conditionalFormatting>
  <conditionalFormatting sqref="P40">
    <cfRule type="cellIs" dxfId="523" priority="842" operator="equal">
      <formula>"Critical risk"</formula>
    </cfRule>
  </conditionalFormatting>
  <conditionalFormatting sqref="P40">
    <cfRule type="cellIs" dxfId="522" priority="843" operator="equal">
      <formula>"Serious risk"</formula>
    </cfRule>
  </conditionalFormatting>
  <conditionalFormatting sqref="P40">
    <cfRule type="cellIs" dxfId="521" priority="844" operator="equal">
      <formula>"Moderate risk"</formula>
    </cfRule>
  </conditionalFormatting>
  <conditionalFormatting sqref="P40">
    <cfRule type="cellIs" dxfId="520" priority="845" stopIfTrue="1" operator="equal">
      <formula>"Low risk"</formula>
    </cfRule>
  </conditionalFormatting>
  <conditionalFormatting sqref="R40">
    <cfRule type="cellIs" dxfId="519" priority="846" operator="equal">
      <formula>"No information"</formula>
    </cfRule>
  </conditionalFormatting>
  <conditionalFormatting sqref="R40">
    <cfRule type="cellIs" dxfId="518" priority="847" operator="equal">
      <formula>"Critical risk"</formula>
    </cfRule>
  </conditionalFormatting>
  <conditionalFormatting sqref="R40">
    <cfRule type="cellIs" dxfId="517" priority="848" operator="equal">
      <formula>"Serious risk"</formula>
    </cfRule>
  </conditionalFormatting>
  <conditionalFormatting sqref="R40">
    <cfRule type="cellIs" dxfId="516" priority="849" operator="equal">
      <formula>"Moderate risk"</formula>
    </cfRule>
  </conditionalFormatting>
  <conditionalFormatting sqref="R40">
    <cfRule type="cellIs" dxfId="515" priority="850" stopIfTrue="1" operator="equal">
      <formula>"Low risk"</formula>
    </cfRule>
  </conditionalFormatting>
  <conditionalFormatting sqref="T40 V40 X40 Z40">
    <cfRule type="cellIs" dxfId="514" priority="851" operator="equal">
      <formula>"No information"</formula>
    </cfRule>
  </conditionalFormatting>
  <conditionalFormatting sqref="T40 V40 X40 Z40">
    <cfRule type="cellIs" dxfId="513" priority="852" operator="equal">
      <formula>"Critical risk"</formula>
    </cfRule>
  </conditionalFormatting>
  <conditionalFormatting sqref="T40 V40 X40 Z40">
    <cfRule type="cellIs" dxfId="512" priority="853" operator="equal">
      <formula>"Serious risk"</formula>
    </cfRule>
  </conditionalFormatting>
  <conditionalFormatting sqref="T40 V40 X40 Z40">
    <cfRule type="cellIs" dxfId="511" priority="854" operator="equal">
      <formula>"Moderate risk"</formula>
    </cfRule>
  </conditionalFormatting>
  <conditionalFormatting sqref="T40 V40 X40 Z40">
    <cfRule type="cellIs" dxfId="510" priority="855" stopIfTrue="1" operator="equal">
      <formula>"Low risk"</formula>
    </cfRule>
  </conditionalFormatting>
  <conditionalFormatting sqref="F42">
    <cfRule type="cellIs" dxfId="509" priority="856" operator="equal">
      <formula>"No information"</formula>
    </cfRule>
  </conditionalFormatting>
  <conditionalFormatting sqref="F42">
    <cfRule type="cellIs" dxfId="508" priority="857" operator="equal">
      <formula>"Critical risk"</formula>
    </cfRule>
  </conditionalFormatting>
  <conditionalFormatting sqref="F42">
    <cfRule type="cellIs" dxfId="507" priority="858" operator="equal">
      <formula>"Serious risk"</formula>
    </cfRule>
  </conditionalFormatting>
  <conditionalFormatting sqref="F42">
    <cfRule type="cellIs" dxfId="506" priority="859" operator="equal">
      <formula>"Moderate risk"</formula>
    </cfRule>
  </conditionalFormatting>
  <conditionalFormatting sqref="F42">
    <cfRule type="cellIs" dxfId="505" priority="860" stopIfTrue="1" operator="equal">
      <formula>"Low risk"</formula>
    </cfRule>
  </conditionalFormatting>
  <conditionalFormatting sqref="J42">
    <cfRule type="cellIs" dxfId="504" priority="861" operator="equal">
      <formula>"No information"</formula>
    </cfRule>
  </conditionalFormatting>
  <conditionalFormatting sqref="J42">
    <cfRule type="cellIs" dxfId="503" priority="862" operator="equal">
      <formula>"Critical risk"</formula>
    </cfRule>
  </conditionalFormatting>
  <conditionalFormatting sqref="J42">
    <cfRule type="cellIs" dxfId="502" priority="863" operator="equal">
      <formula>"Serious risk"</formula>
    </cfRule>
  </conditionalFormatting>
  <conditionalFormatting sqref="J42">
    <cfRule type="cellIs" dxfId="501" priority="864" operator="equal">
      <formula>"Moderate risk"</formula>
    </cfRule>
  </conditionalFormatting>
  <conditionalFormatting sqref="J42">
    <cfRule type="cellIs" dxfId="500" priority="865" stopIfTrue="1" operator="equal">
      <formula>"Low risk"</formula>
    </cfRule>
  </conditionalFormatting>
  <conditionalFormatting sqref="L42">
    <cfRule type="cellIs" dxfId="499" priority="866" operator="equal">
      <formula>"No information"</formula>
    </cfRule>
  </conditionalFormatting>
  <conditionalFormatting sqref="L42">
    <cfRule type="cellIs" dxfId="498" priority="867" operator="equal">
      <formula>"Critical risk"</formula>
    </cfRule>
  </conditionalFormatting>
  <conditionalFormatting sqref="L42">
    <cfRule type="cellIs" dxfId="497" priority="868" operator="equal">
      <formula>"Serious risk"</formula>
    </cfRule>
  </conditionalFormatting>
  <conditionalFormatting sqref="L42">
    <cfRule type="cellIs" dxfId="496" priority="869" operator="equal">
      <formula>"Moderate risk"</formula>
    </cfRule>
  </conditionalFormatting>
  <conditionalFormatting sqref="L42">
    <cfRule type="cellIs" dxfId="495" priority="870" stopIfTrue="1" operator="equal">
      <formula>"Low risk"</formula>
    </cfRule>
  </conditionalFormatting>
  <conditionalFormatting sqref="N42">
    <cfRule type="cellIs" dxfId="494" priority="871" operator="equal">
      <formula>"No information"</formula>
    </cfRule>
  </conditionalFormatting>
  <conditionalFormatting sqref="N42">
    <cfRule type="cellIs" dxfId="493" priority="872" operator="equal">
      <formula>"Critical risk"</formula>
    </cfRule>
  </conditionalFormatting>
  <conditionalFormatting sqref="N42">
    <cfRule type="cellIs" dxfId="492" priority="873" operator="equal">
      <formula>"Serious risk"</formula>
    </cfRule>
  </conditionalFormatting>
  <conditionalFormatting sqref="N42">
    <cfRule type="cellIs" dxfId="491" priority="874" operator="equal">
      <formula>"Moderate risk"</formula>
    </cfRule>
  </conditionalFormatting>
  <conditionalFormatting sqref="N42">
    <cfRule type="cellIs" dxfId="490" priority="875" stopIfTrue="1" operator="equal">
      <formula>"Low risk"</formula>
    </cfRule>
  </conditionalFormatting>
  <conditionalFormatting sqref="V42">
    <cfRule type="cellIs" dxfId="489" priority="876" operator="equal">
      <formula>"No information"</formula>
    </cfRule>
  </conditionalFormatting>
  <conditionalFormatting sqref="V42">
    <cfRule type="cellIs" dxfId="488" priority="877" operator="equal">
      <formula>"Critical risk"</formula>
    </cfRule>
  </conditionalFormatting>
  <conditionalFormatting sqref="V42">
    <cfRule type="cellIs" dxfId="487" priority="878" operator="equal">
      <formula>"Serious risk"</formula>
    </cfRule>
  </conditionalFormatting>
  <conditionalFormatting sqref="V42">
    <cfRule type="cellIs" dxfId="486" priority="879" operator="equal">
      <formula>"Moderate risk"</formula>
    </cfRule>
  </conditionalFormatting>
  <conditionalFormatting sqref="V42">
    <cfRule type="cellIs" dxfId="485" priority="880" stopIfTrue="1" operator="equal">
      <formula>"Low risk"</formula>
    </cfRule>
  </conditionalFormatting>
  <conditionalFormatting sqref="F43 H43 J43 L43:L44 N43:N44 R43 T43 V43 X43:X44 Z43:Z44">
    <cfRule type="cellIs" dxfId="484" priority="881" operator="equal">
      <formula>"No information"</formula>
    </cfRule>
  </conditionalFormatting>
  <conditionalFormatting sqref="F43 H43 J43 L43:L44 N43:N44 R43 T43 V43 X43:X44 Z43:Z44">
    <cfRule type="cellIs" dxfId="483" priority="882" operator="equal">
      <formula>"Critical risk"</formula>
    </cfRule>
  </conditionalFormatting>
  <conditionalFormatting sqref="F43 H43 J43 L43:L44 N43:N44 R43 T43 V43 X43:X44 Z43:Z44">
    <cfRule type="cellIs" dxfId="482" priority="883" operator="equal">
      <formula>"Serious risk"</formula>
    </cfRule>
  </conditionalFormatting>
  <conditionalFormatting sqref="F43 H43 J43 L43:L44 N43:N44 R43 T43 V43 X43:X44 Z43:Z44">
    <cfRule type="cellIs" dxfId="481" priority="884" operator="equal">
      <formula>"Moderate risk"</formula>
    </cfRule>
  </conditionalFormatting>
  <conditionalFormatting sqref="F43 H43 J43 L43:L44 N43:N44 R43 T43 V43 X43:X44 Z43:Z44">
    <cfRule type="cellIs" dxfId="480" priority="885" stopIfTrue="1" operator="equal">
      <formula>"Low risk"</formula>
    </cfRule>
  </conditionalFormatting>
  <conditionalFormatting sqref="F44">
    <cfRule type="cellIs" dxfId="479" priority="886" operator="equal">
      <formula>"No information"</formula>
    </cfRule>
  </conditionalFormatting>
  <conditionalFormatting sqref="F44">
    <cfRule type="cellIs" dxfId="478" priority="887" operator="equal">
      <formula>"Critical risk"</formula>
    </cfRule>
  </conditionalFormatting>
  <conditionalFormatting sqref="F44">
    <cfRule type="cellIs" dxfId="477" priority="888" operator="equal">
      <formula>"Serious risk"</formula>
    </cfRule>
  </conditionalFormatting>
  <conditionalFormatting sqref="F44">
    <cfRule type="cellIs" dxfId="476" priority="889" operator="equal">
      <formula>"Moderate risk"</formula>
    </cfRule>
  </conditionalFormatting>
  <conditionalFormatting sqref="F44">
    <cfRule type="cellIs" dxfId="475" priority="890" stopIfTrue="1" operator="equal">
      <formula>"Low risk"</formula>
    </cfRule>
  </conditionalFormatting>
  <conditionalFormatting sqref="T44:T45">
    <cfRule type="cellIs" dxfId="474" priority="891" operator="equal">
      <formula>"No information"</formula>
    </cfRule>
  </conditionalFormatting>
  <conditionalFormatting sqref="T44:T45">
    <cfRule type="cellIs" dxfId="473" priority="892" operator="equal">
      <formula>"Critical risk"</formula>
    </cfRule>
  </conditionalFormatting>
  <conditionalFormatting sqref="T44:T45">
    <cfRule type="cellIs" dxfId="472" priority="893" operator="equal">
      <formula>"Serious risk"</formula>
    </cfRule>
  </conditionalFormatting>
  <conditionalFormatting sqref="T44:T45">
    <cfRule type="cellIs" dxfId="471" priority="894" operator="equal">
      <formula>"Moderate risk"</formula>
    </cfRule>
  </conditionalFormatting>
  <conditionalFormatting sqref="T44:T45">
    <cfRule type="cellIs" dxfId="470" priority="895" stopIfTrue="1" operator="equal">
      <formula>"Low risk"</formula>
    </cfRule>
  </conditionalFormatting>
  <conditionalFormatting sqref="P44">
    <cfRule type="cellIs" dxfId="469" priority="896" operator="equal">
      <formula>"No information"</formula>
    </cfRule>
  </conditionalFormatting>
  <conditionalFormatting sqref="P44">
    <cfRule type="cellIs" dxfId="468" priority="897" operator="equal">
      <formula>"Critical risk"</formula>
    </cfRule>
  </conditionalFormatting>
  <conditionalFormatting sqref="P44">
    <cfRule type="cellIs" dxfId="467" priority="898" operator="equal">
      <formula>"Serious risk"</formula>
    </cfRule>
  </conditionalFormatting>
  <conditionalFormatting sqref="P44">
    <cfRule type="cellIs" dxfId="466" priority="899" operator="equal">
      <formula>"Moderate risk"</formula>
    </cfRule>
  </conditionalFormatting>
  <conditionalFormatting sqref="P44">
    <cfRule type="cellIs" dxfId="465" priority="900" stopIfTrue="1" operator="equal">
      <formula>"Low risk"</formula>
    </cfRule>
  </conditionalFormatting>
  <conditionalFormatting sqref="F45 H45 J45 L45 N45 P45 R45 V45 X45 Z45">
    <cfRule type="cellIs" dxfId="464" priority="901" operator="equal">
      <formula>"No information"</formula>
    </cfRule>
  </conditionalFormatting>
  <conditionalFormatting sqref="F45 H45 J45 L45 N45 P45 R45 V45 X45 Z45">
    <cfRule type="cellIs" dxfId="463" priority="902" operator="equal">
      <formula>"Critical risk"</formula>
    </cfRule>
  </conditionalFormatting>
  <conditionalFormatting sqref="F45 H45 J45 L45 N45 P45 R45 V45 X45 Z45">
    <cfRule type="cellIs" dxfId="462" priority="903" operator="equal">
      <formula>"Serious risk"</formula>
    </cfRule>
  </conditionalFormatting>
  <conditionalFormatting sqref="F45 H45 J45 L45 N45 P45 R45 V45 X45 Z45">
    <cfRule type="cellIs" dxfId="461" priority="904" operator="equal">
      <formula>"Moderate risk"</formula>
    </cfRule>
  </conditionalFormatting>
  <conditionalFormatting sqref="F45 H45 J45 L45 N45 P45 R45 V45 X45 Z45">
    <cfRule type="cellIs" dxfId="460" priority="905" stopIfTrue="1" operator="equal">
      <formula>"Low risk"</formula>
    </cfRule>
  </conditionalFormatting>
  <conditionalFormatting sqref="H49 J49">
    <cfRule type="cellIs" dxfId="459" priority="906" operator="equal">
      <formula>"No information"</formula>
    </cfRule>
  </conditionalFormatting>
  <conditionalFormatting sqref="H49 J49">
    <cfRule type="cellIs" dxfId="458" priority="907" operator="equal">
      <formula>"Critical risk"</formula>
    </cfRule>
  </conditionalFormatting>
  <conditionalFormatting sqref="H49 J49">
    <cfRule type="cellIs" dxfId="457" priority="908" operator="equal">
      <formula>"Serious risk"</formula>
    </cfRule>
  </conditionalFormatting>
  <conditionalFormatting sqref="H49 J49">
    <cfRule type="cellIs" dxfId="456" priority="909" operator="equal">
      <formula>"Moderate risk"</formula>
    </cfRule>
  </conditionalFormatting>
  <conditionalFormatting sqref="H49 J49">
    <cfRule type="cellIs" dxfId="455" priority="910" stopIfTrue="1" operator="equal">
      <formula>"Low risk"</formula>
    </cfRule>
  </conditionalFormatting>
  <conditionalFormatting sqref="L49 N49">
    <cfRule type="cellIs" dxfId="454" priority="911" operator="equal">
      <formula>"No information"</formula>
    </cfRule>
  </conditionalFormatting>
  <conditionalFormatting sqref="L49 N49">
    <cfRule type="cellIs" dxfId="453" priority="912" operator="equal">
      <formula>"Critical risk"</formula>
    </cfRule>
  </conditionalFormatting>
  <conditionalFormatting sqref="L49 N49">
    <cfRule type="cellIs" dxfId="452" priority="913" operator="equal">
      <formula>"Serious risk"</formula>
    </cfRule>
  </conditionalFormatting>
  <conditionalFormatting sqref="L49 N49">
    <cfRule type="cellIs" dxfId="451" priority="914" operator="equal">
      <formula>"Moderate risk"</formula>
    </cfRule>
  </conditionalFormatting>
  <conditionalFormatting sqref="L49 N49">
    <cfRule type="cellIs" dxfId="450" priority="915" stopIfTrue="1" operator="equal">
      <formula>"Low risk"</formula>
    </cfRule>
  </conditionalFormatting>
  <conditionalFormatting sqref="P49">
    <cfRule type="cellIs" dxfId="449" priority="916" operator="equal">
      <formula>"No information"</formula>
    </cfRule>
  </conditionalFormatting>
  <conditionalFormatting sqref="P49">
    <cfRule type="cellIs" dxfId="448" priority="917" operator="equal">
      <formula>"Critical risk"</formula>
    </cfRule>
  </conditionalFormatting>
  <conditionalFormatting sqref="P49">
    <cfRule type="cellIs" dxfId="447" priority="918" operator="equal">
      <formula>"Serious risk"</formula>
    </cfRule>
  </conditionalFormatting>
  <conditionalFormatting sqref="P49">
    <cfRule type="cellIs" dxfId="446" priority="919" operator="equal">
      <formula>"Moderate risk"</formula>
    </cfRule>
  </conditionalFormatting>
  <conditionalFormatting sqref="P49">
    <cfRule type="cellIs" dxfId="445" priority="920" stopIfTrue="1" operator="equal">
      <formula>"Low risk"</formula>
    </cfRule>
  </conditionalFormatting>
  <conditionalFormatting sqref="R49">
    <cfRule type="cellIs" dxfId="444" priority="921" operator="equal">
      <formula>"No information"</formula>
    </cfRule>
  </conditionalFormatting>
  <conditionalFormatting sqref="R49">
    <cfRule type="cellIs" dxfId="443" priority="922" operator="equal">
      <formula>"Critical risk"</formula>
    </cfRule>
  </conditionalFormatting>
  <conditionalFormatting sqref="R49">
    <cfRule type="cellIs" dxfId="442" priority="923" operator="equal">
      <formula>"Serious risk"</formula>
    </cfRule>
  </conditionalFormatting>
  <conditionalFormatting sqref="R49">
    <cfRule type="cellIs" dxfId="441" priority="924" operator="equal">
      <formula>"Moderate risk"</formula>
    </cfRule>
  </conditionalFormatting>
  <conditionalFormatting sqref="R49">
    <cfRule type="cellIs" dxfId="440" priority="925" stopIfTrue="1" operator="equal">
      <formula>"Low risk"</formula>
    </cfRule>
  </conditionalFormatting>
  <conditionalFormatting sqref="T49 V49 X49 Z49">
    <cfRule type="cellIs" dxfId="439" priority="926" operator="equal">
      <formula>"No information"</formula>
    </cfRule>
  </conditionalFormatting>
  <conditionalFormatting sqref="T49 V49 X49 Z49">
    <cfRule type="cellIs" dxfId="438" priority="927" operator="equal">
      <formula>"Critical risk"</formula>
    </cfRule>
  </conditionalFormatting>
  <conditionalFormatting sqref="T49 V49 X49 Z49">
    <cfRule type="cellIs" dxfId="437" priority="928" operator="equal">
      <formula>"Serious risk"</formula>
    </cfRule>
  </conditionalFormatting>
  <conditionalFormatting sqref="T49 V49 X49 Z49">
    <cfRule type="cellIs" dxfId="436" priority="929" operator="equal">
      <formula>"Moderate risk"</formula>
    </cfRule>
  </conditionalFormatting>
  <conditionalFormatting sqref="T49 V49 X49 Z49">
    <cfRule type="cellIs" dxfId="435" priority="930" stopIfTrue="1" operator="equal">
      <formula>"Low risk"</formula>
    </cfRule>
  </conditionalFormatting>
  <conditionalFormatting sqref="F50 H50 J50 L50 N50 P50 R50 T50 V50 X50 Z50">
    <cfRule type="cellIs" dxfId="434" priority="931" operator="equal">
      <formula>"No information"</formula>
    </cfRule>
  </conditionalFormatting>
  <conditionalFormatting sqref="F50 H50 J50 L50 N50 P50 R50 T50 V50 X50 Z50">
    <cfRule type="cellIs" dxfId="433" priority="932" operator="equal">
      <formula>"Critical risk"</formula>
    </cfRule>
  </conditionalFormatting>
  <conditionalFormatting sqref="F50 H50 J50 L50 N50 P50 R50 T50 V50 X50 Z50">
    <cfRule type="cellIs" dxfId="432" priority="933" operator="equal">
      <formula>"Serious risk"</formula>
    </cfRule>
  </conditionalFormatting>
  <conditionalFormatting sqref="F50 H50 J50 L50 N50 P50 R50 T50 V50 X50 Z50">
    <cfRule type="cellIs" dxfId="431" priority="934" operator="equal">
      <formula>"Moderate risk"</formula>
    </cfRule>
  </conditionalFormatting>
  <conditionalFormatting sqref="F50 H50 J50 L50 N50 P50 R50 T50 V50 X50 Z50">
    <cfRule type="cellIs" dxfId="430" priority="935" stopIfTrue="1" operator="equal">
      <formula>"Low risk"</formula>
    </cfRule>
  </conditionalFormatting>
  <conditionalFormatting sqref="J51 L51 N51 R51 T51 V51 Z51">
    <cfRule type="cellIs" dxfId="429" priority="936" operator="equal">
      <formula>"No information"</formula>
    </cfRule>
  </conditionalFormatting>
  <conditionalFormatting sqref="J51 L51 N51 R51 T51 V51 Z51">
    <cfRule type="cellIs" dxfId="428" priority="937" operator="equal">
      <formula>"Critical risk"</formula>
    </cfRule>
  </conditionalFormatting>
  <conditionalFormatting sqref="J51 L51 N51 R51 T51 V51 Z51">
    <cfRule type="cellIs" dxfId="427" priority="938" operator="equal">
      <formula>"Serious risk"</formula>
    </cfRule>
  </conditionalFormatting>
  <conditionalFormatting sqref="J51 L51 N51 R51 T51 V51 Z51">
    <cfRule type="cellIs" dxfId="426" priority="939" operator="equal">
      <formula>"Moderate risk"</formula>
    </cfRule>
  </conditionalFormatting>
  <conditionalFormatting sqref="J51 L51 N51 R51 T51 V51 Z51">
    <cfRule type="cellIs" dxfId="425" priority="940" stopIfTrue="1" operator="equal">
      <formula>"Low risk"</formula>
    </cfRule>
  </conditionalFormatting>
  <conditionalFormatting sqref="F51">
    <cfRule type="cellIs" dxfId="424" priority="941" operator="equal">
      <formula>"No information"</formula>
    </cfRule>
  </conditionalFormatting>
  <conditionalFormatting sqref="F51">
    <cfRule type="cellIs" dxfId="423" priority="942" operator="equal">
      <formula>"Critical risk"</formula>
    </cfRule>
  </conditionalFormatting>
  <conditionalFormatting sqref="F51">
    <cfRule type="cellIs" dxfId="422" priority="943" operator="equal">
      <formula>"Serious risk"</formula>
    </cfRule>
  </conditionalFormatting>
  <conditionalFormatting sqref="F51">
    <cfRule type="cellIs" dxfId="421" priority="944" operator="equal">
      <formula>"Moderate risk"</formula>
    </cfRule>
  </conditionalFormatting>
  <conditionalFormatting sqref="F51">
    <cfRule type="cellIs" dxfId="420" priority="945" stopIfTrue="1" operator="equal">
      <formula>"Low risk"</formula>
    </cfRule>
  </conditionalFormatting>
  <conditionalFormatting sqref="H51">
    <cfRule type="cellIs" dxfId="419" priority="946" operator="equal">
      <formula>"No information"</formula>
    </cfRule>
  </conditionalFormatting>
  <conditionalFormatting sqref="H51">
    <cfRule type="cellIs" dxfId="418" priority="947" operator="equal">
      <formula>"Critical risk"</formula>
    </cfRule>
  </conditionalFormatting>
  <conditionalFormatting sqref="H51">
    <cfRule type="cellIs" dxfId="417" priority="948" operator="equal">
      <formula>"Serious risk"</formula>
    </cfRule>
  </conditionalFormatting>
  <conditionalFormatting sqref="H51">
    <cfRule type="cellIs" dxfId="416" priority="949" operator="equal">
      <formula>"Moderate risk"</formula>
    </cfRule>
  </conditionalFormatting>
  <conditionalFormatting sqref="H51">
    <cfRule type="cellIs" dxfId="415" priority="950" stopIfTrue="1" operator="equal">
      <formula>"Low risk"</formula>
    </cfRule>
  </conditionalFormatting>
  <conditionalFormatting sqref="X51">
    <cfRule type="cellIs" dxfId="414" priority="951" operator="equal">
      <formula>"No information"</formula>
    </cfRule>
  </conditionalFormatting>
  <conditionalFormatting sqref="X51">
    <cfRule type="cellIs" dxfId="413" priority="952" operator="equal">
      <formula>"Critical risk"</formula>
    </cfRule>
  </conditionalFormatting>
  <conditionalFormatting sqref="X51">
    <cfRule type="cellIs" dxfId="412" priority="953" operator="equal">
      <formula>"Serious risk"</formula>
    </cfRule>
  </conditionalFormatting>
  <conditionalFormatting sqref="X51">
    <cfRule type="cellIs" dxfId="411" priority="954" operator="equal">
      <formula>"Moderate risk"</formula>
    </cfRule>
  </conditionalFormatting>
  <conditionalFormatting sqref="X51">
    <cfRule type="cellIs" dxfId="410" priority="955" stopIfTrue="1" operator="equal">
      <formula>"Low risk"</formula>
    </cfRule>
  </conditionalFormatting>
  <conditionalFormatting sqref="P51">
    <cfRule type="cellIs" dxfId="409" priority="956" operator="equal">
      <formula>"No information"</formula>
    </cfRule>
  </conditionalFormatting>
  <conditionalFormatting sqref="P51">
    <cfRule type="cellIs" dxfId="408" priority="957" operator="equal">
      <formula>"Critical risk"</formula>
    </cfRule>
  </conditionalFormatting>
  <conditionalFormatting sqref="P51">
    <cfRule type="cellIs" dxfId="407" priority="958" operator="equal">
      <formula>"Serious risk"</formula>
    </cfRule>
  </conditionalFormatting>
  <conditionalFormatting sqref="P51">
    <cfRule type="cellIs" dxfId="406" priority="959" operator="equal">
      <formula>"Moderate risk"</formula>
    </cfRule>
  </conditionalFormatting>
  <conditionalFormatting sqref="P51">
    <cfRule type="cellIs" dxfId="405" priority="960" stopIfTrue="1" operator="equal">
      <formula>"Low risk"</formula>
    </cfRule>
  </conditionalFormatting>
  <conditionalFormatting sqref="F52 H52 J52 P52 R52 T52 V52">
    <cfRule type="cellIs" dxfId="404" priority="961" operator="equal">
      <formula>"No information"</formula>
    </cfRule>
  </conditionalFormatting>
  <conditionalFormatting sqref="F52 H52 J52 P52 R52 T52 V52">
    <cfRule type="cellIs" dxfId="403" priority="962" operator="equal">
      <formula>"Critical risk"</formula>
    </cfRule>
  </conditionalFormatting>
  <conditionalFormatting sqref="F52 H52 J52 P52 R52 T52 V52">
    <cfRule type="cellIs" dxfId="402" priority="963" operator="equal">
      <formula>"Serious risk"</formula>
    </cfRule>
  </conditionalFormatting>
  <conditionalFormatting sqref="F52 H52 J52 P52 R52 T52 V52">
    <cfRule type="cellIs" dxfId="401" priority="964" operator="equal">
      <formula>"Moderate risk"</formula>
    </cfRule>
  </conditionalFormatting>
  <conditionalFormatting sqref="F52 H52 J52 P52 R52 T52 V52">
    <cfRule type="cellIs" dxfId="400" priority="965" stopIfTrue="1" operator="equal">
      <formula>"Low risk"</formula>
    </cfRule>
  </conditionalFormatting>
  <conditionalFormatting sqref="F53 H53 J53 L53 N53 P53 R53 T53 V53 X53 Z53">
    <cfRule type="cellIs" dxfId="399" priority="966" operator="equal">
      <formula>"No information"</formula>
    </cfRule>
  </conditionalFormatting>
  <conditionalFormatting sqref="F53 H53 J53 L53 N53 P53 R53 T53 V53 X53 Z53">
    <cfRule type="cellIs" dxfId="398" priority="967" operator="equal">
      <formula>"Critical risk"</formula>
    </cfRule>
  </conditionalFormatting>
  <conditionalFormatting sqref="F53 H53 J53 L53 N53 P53 R53 T53 V53 X53 Z53">
    <cfRule type="cellIs" dxfId="397" priority="968" operator="equal">
      <formula>"Serious risk"</formula>
    </cfRule>
  </conditionalFormatting>
  <conditionalFormatting sqref="F53 H53 J53 L53 N53 P53 R53 T53 V53 X53 Z53">
    <cfRule type="cellIs" dxfId="396" priority="969" operator="equal">
      <formula>"Moderate risk"</formula>
    </cfRule>
  </conditionalFormatting>
  <conditionalFormatting sqref="F53 H53 J53 L53 N53 P53 R53 T53 V53 X53 Z53">
    <cfRule type="cellIs" dxfId="395" priority="970" stopIfTrue="1" operator="equal">
      <formula>"Low risk"</formula>
    </cfRule>
  </conditionalFormatting>
  <conditionalFormatting sqref="J54">
    <cfRule type="cellIs" dxfId="394" priority="971" operator="equal">
      <formula>"No information"</formula>
    </cfRule>
  </conditionalFormatting>
  <conditionalFormatting sqref="J54">
    <cfRule type="cellIs" dxfId="393" priority="972" operator="equal">
      <formula>"Critical risk"</formula>
    </cfRule>
  </conditionalFormatting>
  <conditionalFormatting sqref="J54">
    <cfRule type="cellIs" dxfId="392" priority="973" operator="equal">
      <formula>"Serious risk"</formula>
    </cfRule>
  </conditionalFormatting>
  <conditionalFormatting sqref="J54">
    <cfRule type="cellIs" dxfId="391" priority="974" operator="equal">
      <formula>"Moderate risk"</formula>
    </cfRule>
  </conditionalFormatting>
  <conditionalFormatting sqref="J54">
    <cfRule type="cellIs" dxfId="390" priority="975" stopIfTrue="1" operator="equal">
      <formula>"Low risk"</formula>
    </cfRule>
  </conditionalFormatting>
  <conditionalFormatting sqref="F55 H55 J55 L55 N55 R55:R56 T55 V55:V56 X55 Z55">
    <cfRule type="cellIs" dxfId="389" priority="976" operator="equal">
      <formula>"No information"</formula>
    </cfRule>
  </conditionalFormatting>
  <conditionalFormatting sqref="F55 H55 J55 L55 N55 R55:R56 T55 V55:V56 X55 Z55">
    <cfRule type="cellIs" dxfId="388" priority="977" operator="equal">
      <formula>"Critical risk"</formula>
    </cfRule>
  </conditionalFormatting>
  <conditionalFormatting sqref="F55 H55 J55 L55 N55 R55:R56 T55 V55:V56 X55 Z55">
    <cfRule type="cellIs" dxfId="387" priority="978" operator="equal">
      <formula>"Serious risk"</formula>
    </cfRule>
  </conditionalFormatting>
  <conditionalFormatting sqref="F55 H55 J55 L55 N55 R55:R56 T55 V55:V56 X55 Z55">
    <cfRule type="cellIs" dxfId="386" priority="979" operator="equal">
      <formula>"Moderate risk"</formula>
    </cfRule>
  </conditionalFormatting>
  <conditionalFormatting sqref="F55 H55 J55 L55 N55 R55:R56 T55 V55:V56 X55 Z55">
    <cfRule type="cellIs" dxfId="385" priority="980" stopIfTrue="1" operator="equal">
      <formula>"Low risk"</formula>
    </cfRule>
  </conditionalFormatting>
  <conditionalFormatting sqref="H56:H57">
    <cfRule type="cellIs" dxfId="384" priority="981" operator="equal">
      <formula>"No information"</formula>
    </cfRule>
  </conditionalFormatting>
  <conditionalFormatting sqref="H56:H57">
    <cfRule type="cellIs" dxfId="383" priority="982" operator="equal">
      <formula>"Critical risk"</formula>
    </cfRule>
  </conditionalFormatting>
  <conditionalFormatting sqref="H56:H57">
    <cfRule type="cellIs" dxfId="382" priority="983" operator="equal">
      <formula>"Serious risk"</formula>
    </cfRule>
  </conditionalFormatting>
  <conditionalFormatting sqref="H56:H57">
    <cfRule type="cellIs" dxfId="381" priority="984" operator="equal">
      <formula>"Moderate risk"</formula>
    </cfRule>
  </conditionalFormatting>
  <conditionalFormatting sqref="H56:H57">
    <cfRule type="cellIs" dxfId="380" priority="985" stopIfTrue="1" operator="equal">
      <formula>"Low risk"</formula>
    </cfRule>
  </conditionalFormatting>
  <conditionalFormatting sqref="J56:J57">
    <cfRule type="cellIs" dxfId="379" priority="986" operator="equal">
      <formula>"No information"</formula>
    </cfRule>
  </conditionalFormatting>
  <conditionalFormatting sqref="J56:J57">
    <cfRule type="cellIs" dxfId="378" priority="987" operator="equal">
      <formula>"Critical risk"</formula>
    </cfRule>
  </conditionalFormatting>
  <conditionalFormatting sqref="J56:J57">
    <cfRule type="cellIs" dxfId="377" priority="988" operator="equal">
      <formula>"Serious risk"</formula>
    </cfRule>
  </conditionalFormatting>
  <conditionalFormatting sqref="J56:J57">
    <cfRule type="cellIs" dxfId="376" priority="989" operator="equal">
      <formula>"Moderate risk"</formula>
    </cfRule>
  </conditionalFormatting>
  <conditionalFormatting sqref="J56:J57">
    <cfRule type="cellIs" dxfId="375" priority="990" stopIfTrue="1" operator="equal">
      <formula>"Low risk"</formula>
    </cfRule>
  </conditionalFormatting>
  <conditionalFormatting sqref="N56:N57">
    <cfRule type="cellIs" dxfId="374" priority="991" operator="equal">
      <formula>"No information"</formula>
    </cfRule>
  </conditionalFormatting>
  <conditionalFormatting sqref="N56:N57">
    <cfRule type="cellIs" dxfId="373" priority="992" operator="equal">
      <formula>"Critical risk"</formula>
    </cfRule>
  </conditionalFormatting>
  <conditionalFormatting sqref="N56:N57">
    <cfRule type="cellIs" dxfId="372" priority="993" operator="equal">
      <formula>"Serious risk"</formula>
    </cfRule>
  </conditionalFormatting>
  <conditionalFormatting sqref="N56:N57">
    <cfRule type="cellIs" dxfId="371" priority="994" operator="equal">
      <formula>"Moderate risk"</formula>
    </cfRule>
  </conditionalFormatting>
  <conditionalFormatting sqref="N56:N57">
    <cfRule type="cellIs" dxfId="370" priority="995" stopIfTrue="1" operator="equal">
      <formula>"Low risk"</formula>
    </cfRule>
  </conditionalFormatting>
  <conditionalFormatting sqref="N54">
    <cfRule type="cellIs" dxfId="369" priority="996" operator="equal">
      <formula>"No information"</formula>
    </cfRule>
  </conditionalFormatting>
  <conditionalFormatting sqref="N54">
    <cfRule type="cellIs" dxfId="368" priority="997" operator="equal">
      <formula>"Critical risk"</formula>
    </cfRule>
  </conditionalFormatting>
  <conditionalFormatting sqref="N54">
    <cfRule type="cellIs" dxfId="367" priority="998" operator="equal">
      <formula>"Serious risk"</formula>
    </cfRule>
  </conditionalFormatting>
  <conditionalFormatting sqref="N54">
    <cfRule type="cellIs" dxfId="366" priority="999" operator="equal">
      <formula>"Moderate risk"</formula>
    </cfRule>
  </conditionalFormatting>
  <conditionalFormatting sqref="N54">
    <cfRule type="cellIs" dxfId="365" priority="1000" stopIfTrue="1" operator="equal">
      <formula>"Low risk"</formula>
    </cfRule>
  </conditionalFormatting>
  <conditionalFormatting sqref="P56">
    <cfRule type="cellIs" dxfId="364" priority="1001" operator="equal">
      <formula>"No information"</formula>
    </cfRule>
  </conditionalFormatting>
  <conditionalFormatting sqref="P56">
    <cfRule type="cellIs" dxfId="363" priority="1002" operator="equal">
      <formula>"Critical risk"</formula>
    </cfRule>
  </conditionalFormatting>
  <conditionalFormatting sqref="P56">
    <cfRule type="cellIs" dxfId="362" priority="1003" operator="equal">
      <formula>"Serious risk"</formula>
    </cfRule>
  </conditionalFormatting>
  <conditionalFormatting sqref="P56">
    <cfRule type="cellIs" dxfId="361" priority="1004" operator="equal">
      <formula>"Moderate risk"</formula>
    </cfRule>
  </conditionalFormatting>
  <conditionalFormatting sqref="P56">
    <cfRule type="cellIs" dxfId="360" priority="1005" stopIfTrue="1" operator="equal">
      <formula>"Low risk"</formula>
    </cfRule>
  </conditionalFormatting>
  <conditionalFormatting sqref="F57">
    <cfRule type="cellIs" dxfId="359" priority="1006" operator="equal">
      <formula>"No information"</formula>
    </cfRule>
  </conditionalFormatting>
  <conditionalFormatting sqref="F57">
    <cfRule type="cellIs" dxfId="358" priority="1007" operator="equal">
      <formula>"Critical risk"</formula>
    </cfRule>
  </conditionalFormatting>
  <conditionalFormatting sqref="F57">
    <cfRule type="cellIs" dxfId="357" priority="1008" operator="equal">
      <formula>"Serious risk"</formula>
    </cfRule>
  </conditionalFormatting>
  <conditionalFormatting sqref="F57">
    <cfRule type="cellIs" dxfId="356" priority="1009" operator="equal">
      <formula>"Moderate risk"</formula>
    </cfRule>
  </conditionalFormatting>
  <conditionalFormatting sqref="F57">
    <cfRule type="cellIs" dxfId="355" priority="1010" stopIfTrue="1" operator="equal">
      <formula>"Low risk"</formula>
    </cfRule>
  </conditionalFormatting>
  <conditionalFormatting sqref="T57">
    <cfRule type="cellIs" dxfId="354" priority="1011" operator="equal">
      <formula>"No information"</formula>
    </cfRule>
  </conditionalFormatting>
  <conditionalFormatting sqref="T57">
    <cfRule type="cellIs" dxfId="353" priority="1012" operator="equal">
      <formula>"Critical risk"</formula>
    </cfRule>
  </conditionalFormatting>
  <conditionalFormatting sqref="T57">
    <cfRule type="cellIs" dxfId="352" priority="1013" operator="equal">
      <formula>"Serious risk"</formula>
    </cfRule>
  </conditionalFormatting>
  <conditionalFormatting sqref="T57">
    <cfRule type="cellIs" dxfId="351" priority="1014" operator="equal">
      <formula>"Moderate risk"</formula>
    </cfRule>
  </conditionalFormatting>
  <conditionalFormatting sqref="T57">
    <cfRule type="cellIs" dxfId="350" priority="1015" stopIfTrue="1" operator="equal">
      <formula>"Low risk"</formula>
    </cfRule>
  </conditionalFormatting>
  <conditionalFormatting sqref="L58">
    <cfRule type="cellIs" dxfId="349" priority="1016" operator="equal">
      <formula>"No information"</formula>
    </cfRule>
  </conditionalFormatting>
  <conditionalFormatting sqref="L58">
    <cfRule type="cellIs" dxfId="348" priority="1017" operator="equal">
      <formula>"Critical risk"</formula>
    </cfRule>
  </conditionalFormatting>
  <conditionalFormatting sqref="L58">
    <cfRule type="cellIs" dxfId="347" priority="1018" operator="equal">
      <formula>"Serious risk"</formula>
    </cfRule>
  </conditionalFormatting>
  <conditionalFormatting sqref="L58">
    <cfRule type="cellIs" dxfId="346" priority="1019" operator="equal">
      <formula>"Moderate risk"</formula>
    </cfRule>
  </conditionalFormatting>
  <conditionalFormatting sqref="L58">
    <cfRule type="cellIs" dxfId="345" priority="1020" stopIfTrue="1" operator="equal">
      <formula>"Low risk"</formula>
    </cfRule>
  </conditionalFormatting>
  <conditionalFormatting sqref="R58">
    <cfRule type="cellIs" dxfId="344" priority="1021" operator="equal">
      <formula>"No information"</formula>
    </cfRule>
  </conditionalFormatting>
  <conditionalFormatting sqref="R58">
    <cfRule type="cellIs" dxfId="343" priority="1022" operator="equal">
      <formula>"Critical risk"</formula>
    </cfRule>
  </conditionalFormatting>
  <conditionalFormatting sqref="R58">
    <cfRule type="cellIs" dxfId="342" priority="1023" operator="equal">
      <formula>"Serious risk"</formula>
    </cfRule>
  </conditionalFormatting>
  <conditionalFormatting sqref="R58">
    <cfRule type="cellIs" dxfId="341" priority="1024" operator="equal">
      <formula>"Moderate risk"</formula>
    </cfRule>
  </conditionalFormatting>
  <conditionalFormatting sqref="R58">
    <cfRule type="cellIs" dxfId="340" priority="1025" stopIfTrue="1" operator="equal">
      <formula>"Low risk"</formula>
    </cfRule>
  </conditionalFormatting>
  <conditionalFormatting sqref="T58">
    <cfRule type="cellIs" dxfId="339" priority="1026" operator="equal">
      <formula>"No information"</formula>
    </cfRule>
  </conditionalFormatting>
  <conditionalFormatting sqref="T58">
    <cfRule type="cellIs" dxfId="338" priority="1027" operator="equal">
      <formula>"Critical risk"</formula>
    </cfRule>
  </conditionalFormatting>
  <conditionalFormatting sqref="T58">
    <cfRule type="cellIs" dxfId="337" priority="1028" operator="equal">
      <formula>"Serious risk"</formula>
    </cfRule>
  </conditionalFormatting>
  <conditionalFormatting sqref="T58">
    <cfRule type="cellIs" dxfId="336" priority="1029" operator="equal">
      <formula>"Moderate risk"</formula>
    </cfRule>
  </conditionalFormatting>
  <conditionalFormatting sqref="T58">
    <cfRule type="cellIs" dxfId="335" priority="1030" stopIfTrue="1" operator="equal">
      <formula>"Low risk"</formula>
    </cfRule>
  </conditionalFormatting>
  <conditionalFormatting sqref="V58">
    <cfRule type="cellIs" dxfId="334" priority="1031" operator="equal">
      <formula>"No information"</formula>
    </cfRule>
  </conditionalFormatting>
  <conditionalFormatting sqref="V58">
    <cfRule type="cellIs" dxfId="333" priority="1032" operator="equal">
      <formula>"Critical risk"</formula>
    </cfRule>
  </conditionalFormatting>
  <conditionalFormatting sqref="V58">
    <cfRule type="cellIs" dxfId="332" priority="1033" operator="equal">
      <formula>"Serious risk"</formula>
    </cfRule>
  </conditionalFormatting>
  <conditionalFormatting sqref="V58">
    <cfRule type="cellIs" dxfId="331" priority="1034" operator="equal">
      <formula>"Moderate risk"</formula>
    </cfRule>
  </conditionalFormatting>
  <conditionalFormatting sqref="V58">
    <cfRule type="cellIs" dxfId="330" priority="1035" stopIfTrue="1" operator="equal">
      <formula>"Low risk"</formula>
    </cfRule>
  </conditionalFormatting>
  <conditionalFormatting sqref="Z58">
    <cfRule type="cellIs" dxfId="329" priority="1036" operator="equal">
      <formula>"No information"</formula>
    </cfRule>
  </conditionalFormatting>
  <conditionalFormatting sqref="Z58">
    <cfRule type="cellIs" dxfId="328" priority="1037" operator="equal">
      <formula>"Critical risk"</formula>
    </cfRule>
  </conditionalFormatting>
  <conditionalFormatting sqref="Z58">
    <cfRule type="cellIs" dxfId="327" priority="1038" operator="equal">
      <formula>"Serious risk"</formula>
    </cfRule>
  </conditionalFormatting>
  <conditionalFormatting sqref="Z58">
    <cfRule type="cellIs" dxfId="326" priority="1039" operator="equal">
      <formula>"Moderate risk"</formula>
    </cfRule>
  </conditionalFormatting>
  <conditionalFormatting sqref="Z58">
    <cfRule type="cellIs" dxfId="325" priority="1040" stopIfTrue="1" operator="equal">
      <formula>"Low risk"</formula>
    </cfRule>
  </conditionalFormatting>
  <conditionalFormatting sqref="F59 H59 J59 L59 N59 P59 R59 T59 V59 X59 Z59">
    <cfRule type="cellIs" dxfId="324" priority="1041" operator="equal">
      <formula>"No information"</formula>
    </cfRule>
  </conditionalFormatting>
  <conditionalFormatting sqref="F59 H59 J59 L59 N59 P59 R59 T59 V59 X59 Z59">
    <cfRule type="cellIs" dxfId="323" priority="1042" operator="equal">
      <formula>"Critical risk"</formula>
    </cfRule>
  </conditionalFormatting>
  <conditionalFormatting sqref="F59 H59 J59 L59 N59 P59 R59 T59 V59 X59 Z59">
    <cfRule type="cellIs" dxfId="322" priority="1043" operator="equal">
      <formula>"Serious risk"</formula>
    </cfRule>
  </conditionalFormatting>
  <conditionalFormatting sqref="F59 H59 J59 L59 N59 P59 R59 T59 V59 X59 Z59">
    <cfRule type="cellIs" dxfId="321" priority="1044" operator="equal">
      <formula>"Moderate risk"</formula>
    </cfRule>
  </conditionalFormatting>
  <conditionalFormatting sqref="F59 H59 J59 L59 N59 P59 R59 T59 V59 X59 Z59">
    <cfRule type="cellIs" dxfId="320" priority="1045" stopIfTrue="1" operator="equal">
      <formula>"Low risk"</formula>
    </cfRule>
  </conditionalFormatting>
  <conditionalFormatting sqref="F60 H60 J60 N60 P60 R60 T60 V60 Z60">
    <cfRule type="cellIs" dxfId="319" priority="1046" operator="equal">
      <formula>"No information"</formula>
    </cfRule>
  </conditionalFormatting>
  <conditionalFormatting sqref="F60 H60 J60 N60 P60 R60 T60 V60 Z60">
    <cfRule type="cellIs" dxfId="318" priority="1047" operator="equal">
      <formula>"Critical risk"</formula>
    </cfRule>
  </conditionalFormatting>
  <conditionalFormatting sqref="F60 H60 J60 N60 P60 R60 T60 V60 Z60">
    <cfRule type="cellIs" dxfId="317" priority="1048" operator="equal">
      <formula>"Serious risk"</formula>
    </cfRule>
  </conditionalFormatting>
  <conditionalFormatting sqref="F60 H60 J60 N60 P60 R60 T60 V60 Z60">
    <cfRule type="cellIs" dxfId="316" priority="1049" operator="equal">
      <formula>"Moderate risk"</formula>
    </cfRule>
  </conditionalFormatting>
  <conditionalFormatting sqref="F60 H60 J60 N60 P60 R60 T60 V60 Z60">
    <cfRule type="cellIs" dxfId="315" priority="1050" stopIfTrue="1" operator="equal">
      <formula>"Low risk"</formula>
    </cfRule>
  </conditionalFormatting>
  <conditionalFormatting sqref="X60">
    <cfRule type="cellIs" dxfId="314" priority="1051" operator="equal">
      <formula>"No information"</formula>
    </cfRule>
  </conditionalFormatting>
  <conditionalFormatting sqref="X60">
    <cfRule type="cellIs" dxfId="313" priority="1052" operator="equal">
      <formula>"Critical risk"</formula>
    </cfRule>
  </conditionalFormatting>
  <conditionalFormatting sqref="X60">
    <cfRule type="cellIs" dxfId="312" priority="1053" operator="equal">
      <formula>"Serious risk"</formula>
    </cfRule>
  </conditionalFormatting>
  <conditionalFormatting sqref="X60">
    <cfRule type="cellIs" dxfId="311" priority="1054" operator="equal">
      <formula>"Moderate risk"</formula>
    </cfRule>
  </conditionalFormatting>
  <conditionalFormatting sqref="X60">
    <cfRule type="cellIs" dxfId="310" priority="1055" stopIfTrue="1" operator="equal">
      <formula>"Low risk"</formula>
    </cfRule>
  </conditionalFormatting>
  <conditionalFormatting sqref="L60">
    <cfRule type="cellIs" dxfId="309" priority="1056" operator="equal">
      <formula>"No information"</formula>
    </cfRule>
  </conditionalFormatting>
  <conditionalFormatting sqref="L60">
    <cfRule type="cellIs" dxfId="308" priority="1057" operator="equal">
      <formula>"Critical risk"</formula>
    </cfRule>
  </conditionalFormatting>
  <conditionalFormatting sqref="L60">
    <cfRule type="cellIs" dxfId="307" priority="1058" operator="equal">
      <formula>"Serious risk"</formula>
    </cfRule>
  </conditionalFormatting>
  <conditionalFormatting sqref="L60">
    <cfRule type="cellIs" dxfId="306" priority="1059" operator="equal">
      <formula>"Moderate risk"</formula>
    </cfRule>
  </conditionalFormatting>
  <conditionalFormatting sqref="L60">
    <cfRule type="cellIs" dxfId="305" priority="1060" stopIfTrue="1" operator="equal">
      <formula>"Low risk"</formula>
    </cfRule>
  </conditionalFormatting>
  <conditionalFormatting sqref="R61">
    <cfRule type="cellIs" dxfId="304" priority="436" operator="equal">
      <formula>"No information"</formula>
    </cfRule>
  </conditionalFormatting>
  <conditionalFormatting sqref="R61">
    <cfRule type="cellIs" dxfId="303" priority="437" operator="equal">
      <formula>"Critical risk"</formula>
    </cfRule>
  </conditionalFormatting>
  <conditionalFormatting sqref="R61">
    <cfRule type="cellIs" dxfId="302" priority="438" operator="equal">
      <formula>"Serious risk"</formula>
    </cfRule>
  </conditionalFormatting>
  <conditionalFormatting sqref="R61">
    <cfRule type="cellIs" dxfId="301" priority="439" operator="equal">
      <formula>"Moderate risk"</formula>
    </cfRule>
  </conditionalFormatting>
  <conditionalFormatting sqref="R61">
    <cfRule type="cellIs" dxfId="300" priority="440" stopIfTrue="1" operator="equal">
      <formula>"Low risk"</formula>
    </cfRule>
  </conditionalFormatting>
  <conditionalFormatting sqref="L63:L64">
    <cfRule type="cellIs" dxfId="299" priority="416" operator="equal">
      <formula>"No information"</formula>
    </cfRule>
  </conditionalFormatting>
  <conditionalFormatting sqref="L63:L64">
    <cfRule type="cellIs" dxfId="298" priority="417" operator="equal">
      <formula>"Critical risk"</formula>
    </cfRule>
  </conditionalFormatting>
  <conditionalFormatting sqref="L63:L64">
    <cfRule type="cellIs" dxfId="297" priority="418" operator="equal">
      <formula>"Serious risk"</formula>
    </cfRule>
  </conditionalFormatting>
  <conditionalFormatting sqref="L63:L64">
    <cfRule type="cellIs" dxfId="296" priority="419" operator="equal">
      <formula>"Moderate risk"</formula>
    </cfRule>
  </conditionalFormatting>
  <conditionalFormatting sqref="L63:L64">
    <cfRule type="cellIs" dxfId="295" priority="420" stopIfTrue="1" operator="equal">
      <formula>"Low risk"</formula>
    </cfRule>
  </conditionalFormatting>
  <conditionalFormatting sqref="H65 J65">
    <cfRule type="cellIs" dxfId="294" priority="381" operator="equal">
      <formula>"No information"</formula>
    </cfRule>
  </conditionalFormatting>
  <conditionalFormatting sqref="H65 J65">
    <cfRule type="cellIs" dxfId="293" priority="382" operator="equal">
      <formula>"Critical risk"</formula>
    </cfRule>
  </conditionalFormatting>
  <conditionalFormatting sqref="H65 J65">
    <cfRule type="cellIs" dxfId="292" priority="383" operator="equal">
      <formula>"Serious risk"</formula>
    </cfRule>
  </conditionalFormatting>
  <conditionalFormatting sqref="H65 J65">
    <cfRule type="cellIs" dxfId="291" priority="384" operator="equal">
      <formula>"Moderate risk"</formula>
    </cfRule>
  </conditionalFormatting>
  <conditionalFormatting sqref="H65 J65">
    <cfRule type="cellIs" dxfId="290" priority="385" stopIfTrue="1" operator="equal">
      <formula>"Low risk"</formula>
    </cfRule>
  </conditionalFormatting>
  <conditionalFormatting sqref="P65">
    <cfRule type="cellIs" dxfId="289" priority="391" operator="equal">
      <formula>"No information"</formula>
    </cfRule>
  </conditionalFormatting>
  <conditionalFormatting sqref="P65">
    <cfRule type="cellIs" dxfId="288" priority="392" operator="equal">
      <formula>"Critical risk"</formula>
    </cfRule>
  </conditionalFormatting>
  <conditionalFormatting sqref="P65">
    <cfRule type="cellIs" dxfId="287" priority="393" operator="equal">
      <formula>"Serious risk"</formula>
    </cfRule>
  </conditionalFormatting>
  <conditionalFormatting sqref="P65">
    <cfRule type="cellIs" dxfId="286" priority="394" operator="equal">
      <formula>"Moderate risk"</formula>
    </cfRule>
  </conditionalFormatting>
  <conditionalFormatting sqref="P65">
    <cfRule type="cellIs" dxfId="285" priority="395" stopIfTrue="1" operator="equal">
      <formula>"Low risk"</formula>
    </cfRule>
  </conditionalFormatting>
  <conditionalFormatting sqref="R65">
    <cfRule type="cellIs" dxfId="284" priority="396" operator="equal">
      <formula>"No information"</formula>
    </cfRule>
  </conditionalFormatting>
  <conditionalFormatting sqref="R65">
    <cfRule type="cellIs" dxfId="283" priority="397" operator="equal">
      <formula>"Critical risk"</formula>
    </cfRule>
  </conditionalFormatting>
  <conditionalFormatting sqref="R65">
    <cfRule type="cellIs" dxfId="282" priority="398" operator="equal">
      <formula>"Serious risk"</formula>
    </cfRule>
  </conditionalFormatting>
  <conditionalFormatting sqref="R65">
    <cfRule type="cellIs" dxfId="281" priority="399" operator="equal">
      <formula>"Moderate risk"</formula>
    </cfRule>
  </conditionalFormatting>
  <conditionalFormatting sqref="R65">
    <cfRule type="cellIs" dxfId="280" priority="400" stopIfTrue="1" operator="equal">
      <formula>"Low risk"</formula>
    </cfRule>
  </conditionalFormatting>
  <conditionalFormatting sqref="T65 V65 X65 Z65">
    <cfRule type="cellIs" dxfId="279" priority="401" operator="equal">
      <formula>"No information"</formula>
    </cfRule>
  </conditionalFormatting>
  <conditionalFormatting sqref="T65 V65 X65 Z65">
    <cfRule type="cellIs" dxfId="278" priority="402" operator="equal">
      <formula>"Critical risk"</formula>
    </cfRule>
  </conditionalFormatting>
  <conditionalFormatting sqref="T65 V65 X65 Z65">
    <cfRule type="cellIs" dxfId="277" priority="403" operator="equal">
      <formula>"Serious risk"</formula>
    </cfRule>
  </conditionalFormatting>
  <conditionalFormatting sqref="T65 V65 X65 Z65">
    <cfRule type="cellIs" dxfId="276" priority="404" operator="equal">
      <formula>"Moderate risk"</formula>
    </cfRule>
  </conditionalFormatting>
  <conditionalFormatting sqref="T65 V65 X65 Z65">
    <cfRule type="cellIs" dxfId="275" priority="405" stopIfTrue="1" operator="equal">
      <formula>"Low risk"</formula>
    </cfRule>
  </conditionalFormatting>
  <conditionalFormatting sqref="L65">
    <cfRule type="cellIs" dxfId="274" priority="376" operator="equal">
      <formula>"No information"</formula>
    </cfRule>
  </conditionalFormatting>
  <conditionalFormatting sqref="L65">
    <cfRule type="cellIs" dxfId="273" priority="377" operator="equal">
      <formula>"Critical risk"</formula>
    </cfRule>
  </conditionalFormatting>
  <conditionalFormatting sqref="L65">
    <cfRule type="cellIs" dxfId="272" priority="378" operator="equal">
      <formula>"Serious risk"</formula>
    </cfRule>
  </conditionalFormatting>
  <conditionalFormatting sqref="L65">
    <cfRule type="cellIs" dxfId="271" priority="379" operator="equal">
      <formula>"Moderate risk"</formula>
    </cfRule>
  </conditionalFormatting>
  <conditionalFormatting sqref="L65">
    <cfRule type="cellIs" dxfId="270" priority="380" stopIfTrue="1" operator="equal">
      <formula>"Low risk"</formula>
    </cfRule>
  </conditionalFormatting>
  <conditionalFormatting sqref="Z66 L66:L67 N66:N67 X66:X67">
    <cfRule type="cellIs" dxfId="269" priority="356" operator="equal">
      <formula>"No information"</formula>
    </cfRule>
  </conditionalFormatting>
  <conditionalFormatting sqref="Z66 L66:L67 N66:N67 X66:X67">
    <cfRule type="cellIs" dxfId="268" priority="357" operator="equal">
      <formula>"Critical risk"</formula>
    </cfRule>
  </conditionalFormatting>
  <conditionalFormatting sqref="Z66 L66:L67 N66:N67 X66:X67">
    <cfRule type="cellIs" dxfId="267" priority="358" operator="equal">
      <formula>"Serious risk"</formula>
    </cfRule>
  </conditionalFormatting>
  <conditionalFormatting sqref="Z66 L66:L67 N66:N67 X66:X67">
    <cfRule type="cellIs" dxfId="266" priority="359" operator="equal">
      <formula>"Moderate risk"</formula>
    </cfRule>
  </conditionalFormatting>
  <conditionalFormatting sqref="Z66 L66:L67 N66:N67 X66:X67">
    <cfRule type="cellIs" dxfId="265" priority="360" stopIfTrue="1" operator="equal">
      <formula>"Low risk"</formula>
    </cfRule>
  </conditionalFormatting>
  <conditionalFormatting sqref="F66">
    <cfRule type="cellIs" dxfId="264" priority="361" operator="equal">
      <formula>"No information"</formula>
    </cfRule>
  </conditionalFormatting>
  <conditionalFormatting sqref="F66">
    <cfRule type="cellIs" dxfId="263" priority="362" operator="equal">
      <formula>"Critical risk"</formula>
    </cfRule>
  </conditionalFormatting>
  <conditionalFormatting sqref="F66">
    <cfRule type="cellIs" dxfId="262" priority="363" operator="equal">
      <formula>"Serious risk"</formula>
    </cfRule>
  </conditionalFormatting>
  <conditionalFormatting sqref="F66">
    <cfRule type="cellIs" dxfId="261" priority="364" operator="equal">
      <formula>"Moderate risk"</formula>
    </cfRule>
  </conditionalFormatting>
  <conditionalFormatting sqref="F66">
    <cfRule type="cellIs" dxfId="260" priority="365" stopIfTrue="1" operator="equal">
      <formula>"Low risk"</formula>
    </cfRule>
  </conditionalFormatting>
  <conditionalFormatting sqref="T66">
    <cfRule type="cellIs" dxfId="259" priority="366" operator="equal">
      <formula>"No information"</formula>
    </cfRule>
  </conditionalFormatting>
  <conditionalFormatting sqref="T66">
    <cfRule type="cellIs" dxfId="258" priority="367" operator="equal">
      <formula>"Critical risk"</formula>
    </cfRule>
  </conditionalFormatting>
  <conditionalFormatting sqref="T66">
    <cfRule type="cellIs" dxfId="257" priority="368" operator="equal">
      <formula>"Serious risk"</formula>
    </cfRule>
  </conditionalFormatting>
  <conditionalFormatting sqref="T66">
    <cfRule type="cellIs" dxfId="256" priority="369" operator="equal">
      <formula>"Moderate risk"</formula>
    </cfRule>
  </conditionalFormatting>
  <conditionalFormatting sqref="T66">
    <cfRule type="cellIs" dxfId="255" priority="370" stopIfTrue="1" operator="equal">
      <formula>"Low risk"</formula>
    </cfRule>
  </conditionalFormatting>
  <conditionalFormatting sqref="P66">
    <cfRule type="cellIs" dxfId="254" priority="371" operator="equal">
      <formula>"No information"</formula>
    </cfRule>
  </conditionalFormatting>
  <conditionalFormatting sqref="P66">
    <cfRule type="cellIs" dxfId="253" priority="372" operator="equal">
      <formula>"Critical risk"</formula>
    </cfRule>
  </conditionalFormatting>
  <conditionalFormatting sqref="P66">
    <cfRule type="cellIs" dxfId="252" priority="373" operator="equal">
      <formula>"Serious risk"</formula>
    </cfRule>
  </conditionalFormatting>
  <conditionalFormatting sqref="P66">
    <cfRule type="cellIs" dxfId="251" priority="374" operator="equal">
      <formula>"Moderate risk"</formula>
    </cfRule>
  </conditionalFormatting>
  <conditionalFormatting sqref="P66">
    <cfRule type="cellIs" dxfId="250" priority="375" stopIfTrue="1" operator="equal">
      <formula>"Low risk"</formula>
    </cfRule>
  </conditionalFormatting>
  <conditionalFormatting sqref="H64 X64 T64 F64 P64 V64 Z64 R64 J64 P76">
    <cfRule type="cellIs" dxfId="249" priority="351" operator="equal">
      <formula>"No information"</formula>
    </cfRule>
    <cfRule type="cellIs" dxfId="248" priority="352" operator="equal">
      <formula>"Critical risk"</formula>
    </cfRule>
    <cfRule type="cellIs" dxfId="247" priority="353" operator="equal">
      <formula>"Serious risk"</formula>
    </cfRule>
    <cfRule type="cellIs" dxfId="246" priority="354" operator="equal">
      <formula>"Moderate risk"</formula>
    </cfRule>
    <cfRule type="cellIs" dxfId="245" priority="355" stopIfTrue="1" operator="equal">
      <formula>"Low risk"</formula>
    </cfRule>
  </conditionalFormatting>
  <conditionalFormatting sqref="F67 H67 J67 P67 R67 T67 V67 Z67">
    <cfRule type="cellIs" dxfId="244" priority="336" operator="equal">
      <formula>"No information"</formula>
    </cfRule>
  </conditionalFormatting>
  <conditionalFormatting sqref="F67 H67 J67 P67 R67 T67 V67 Z67">
    <cfRule type="cellIs" dxfId="243" priority="337" operator="equal">
      <formula>"Critical risk"</formula>
    </cfRule>
  </conditionalFormatting>
  <conditionalFormatting sqref="F67 H67 J67 P67 R67 T67 V67 Z67">
    <cfRule type="cellIs" dxfId="242" priority="338" operator="equal">
      <formula>"Serious risk"</formula>
    </cfRule>
  </conditionalFormatting>
  <conditionalFormatting sqref="F67 H67 J67 P67 R67 T67 V67 Z67">
    <cfRule type="cellIs" dxfId="241" priority="339" operator="equal">
      <formula>"Moderate risk"</formula>
    </cfRule>
  </conditionalFormatting>
  <conditionalFormatting sqref="F67 H67 J67 P67 R67 T67 V67 Z67">
    <cfRule type="cellIs" dxfId="240" priority="340" stopIfTrue="1" operator="equal">
      <formula>"Low risk"</formula>
    </cfRule>
  </conditionalFormatting>
  <conditionalFormatting sqref="F68 H68:H69 V68:V69 T68:T69 J68:J69 X68:X69 Z68:Z69">
    <cfRule type="cellIs" dxfId="239" priority="331" operator="equal">
      <formula>"No information"</formula>
    </cfRule>
    <cfRule type="cellIs" dxfId="238" priority="332" operator="equal">
      <formula>"Critical risk"</formula>
    </cfRule>
    <cfRule type="cellIs" dxfId="237" priority="333" operator="equal">
      <formula>"Serious risk"</formula>
    </cfRule>
    <cfRule type="cellIs" dxfId="236" priority="334" operator="equal">
      <formula>"Moderate risk"</formula>
    </cfRule>
    <cfRule type="cellIs" dxfId="235" priority="335" stopIfTrue="1" operator="equal">
      <formula>"Low risk"</formula>
    </cfRule>
  </conditionalFormatting>
  <conditionalFormatting sqref="P68">
    <cfRule type="cellIs" dxfId="234" priority="326" operator="equal">
      <formula>"No information"</formula>
    </cfRule>
  </conditionalFormatting>
  <conditionalFormatting sqref="P68">
    <cfRule type="cellIs" dxfId="233" priority="327" operator="equal">
      <formula>"Critical risk"</formula>
    </cfRule>
  </conditionalFormatting>
  <conditionalFormatting sqref="P68">
    <cfRule type="cellIs" dxfId="232" priority="328" operator="equal">
      <formula>"Serious risk"</formula>
    </cfRule>
  </conditionalFormatting>
  <conditionalFormatting sqref="P68">
    <cfRule type="cellIs" dxfId="231" priority="329" operator="equal">
      <formula>"Moderate risk"</formula>
    </cfRule>
  </conditionalFormatting>
  <conditionalFormatting sqref="P68">
    <cfRule type="cellIs" dxfId="230" priority="330" stopIfTrue="1" operator="equal">
      <formula>"Low risk"</formula>
    </cfRule>
  </conditionalFormatting>
  <conditionalFormatting sqref="R68">
    <cfRule type="cellIs" dxfId="229" priority="316" operator="equal">
      <formula>"No information"</formula>
    </cfRule>
  </conditionalFormatting>
  <conditionalFormatting sqref="R68">
    <cfRule type="cellIs" dxfId="228" priority="317" operator="equal">
      <formula>"Critical risk"</formula>
    </cfRule>
  </conditionalFormatting>
  <conditionalFormatting sqref="R68">
    <cfRule type="cellIs" dxfId="227" priority="318" operator="equal">
      <formula>"Serious risk"</formula>
    </cfRule>
  </conditionalFormatting>
  <conditionalFormatting sqref="R68">
    <cfRule type="cellIs" dxfId="226" priority="319" operator="equal">
      <formula>"Moderate risk"</formula>
    </cfRule>
  </conditionalFormatting>
  <conditionalFormatting sqref="R68">
    <cfRule type="cellIs" dxfId="225" priority="320" stopIfTrue="1" operator="equal">
      <formula>"Low risk"</formula>
    </cfRule>
  </conditionalFormatting>
  <conditionalFormatting sqref="H77">
    <cfRule type="cellIs" dxfId="224" priority="306" operator="equal">
      <formula>"No information"</formula>
    </cfRule>
  </conditionalFormatting>
  <conditionalFormatting sqref="H77">
    <cfRule type="cellIs" dxfId="223" priority="307" operator="equal">
      <formula>"Critical risk"</formula>
    </cfRule>
  </conditionalFormatting>
  <conditionalFormatting sqref="H77">
    <cfRule type="cellIs" dxfId="222" priority="308" operator="equal">
      <formula>"Serious risk"</formula>
    </cfRule>
  </conditionalFormatting>
  <conditionalFormatting sqref="H77">
    <cfRule type="cellIs" dxfId="221" priority="309" operator="equal">
      <formula>"Moderate risk"</formula>
    </cfRule>
  </conditionalFormatting>
  <conditionalFormatting sqref="H77">
    <cfRule type="cellIs" dxfId="220" priority="310" stopIfTrue="1" operator="equal">
      <formula>"Low risk"</formula>
    </cfRule>
  </conditionalFormatting>
  <conditionalFormatting sqref="J70 F70 H70 V70 T70 Z70:Z71">
    <cfRule type="cellIs" dxfId="219" priority="301" operator="equal">
      <formula>"No information"</formula>
    </cfRule>
    <cfRule type="cellIs" dxfId="218" priority="302" operator="equal">
      <formula>"Critical risk"</formula>
    </cfRule>
    <cfRule type="cellIs" dxfId="217" priority="303" operator="equal">
      <formula>"Serious risk"</formula>
    </cfRule>
    <cfRule type="cellIs" dxfId="216" priority="304" operator="equal">
      <formula>"Moderate risk"</formula>
    </cfRule>
    <cfRule type="cellIs" dxfId="215" priority="305" stopIfTrue="1" operator="equal">
      <formula>"Low risk"</formula>
    </cfRule>
  </conditionalFormatting>
  <conditionalFormatting sqref="X70">
    <cfRule type="cellIs" dxfId="214" priority="296" operator="equal">
      <formula>"No information"</formula>
    </cfRule>
    <cfRule type="cellIs" dxfId="213" priority="297" operator="equal">
      <formula>"Critical risk"</formula>
    </cfRule>
    <cfRule type="cellIs" dxfId="212" priority="298" operator="equal">
      <formula>"Serious risk"</formula>
    </cfRule>
    <cfRule type="cellIs" dxfId="211" priority="299" operator="equal">
      <formula>"Moderate risk"</formula>
    </cfRule>
    <cfRule type="cellIs" dxfId="210" priority="300" stopIfTrue="1" operator="equal">
      <formula>"Low risk"</formula>
    </cfRule>
  </conditionalFormatting>
  <conditionalFormatting sqref="R70">
    <cfRule type="cellIs" dxfId="209" priority="286" operator="equal">
      <formula>"No information"</formula>
    </cfRule>
  </conditionalFormatting>
  <conditionalFormatting sqref="R70">
    <cfRule type="cellIs" dxfId="208" priority="287" operator="equal">
      <formula>"Critical risk"</formula>
    </cfRule>
  </conditionalFormatting>
  <conditionalFormatting sqref="R70">
    <cfRule type="cellIs" dxfId="207" priority="288" operator="equal">
      <formula>"Serious risk"</formula>
    </cfRule>
  </conditionalFormatting>
  <conditionalFormatting sqref="R70">
    <cfRule type="cellIs" dxfId="206" priority="289" operator="equal">
      <formula>"Moderate risk"</formula>
    </cfRule>
  </conditionalFormatting>
  <conditionalFormatting sqref="R70">
    <cfRule type="cellIs" dxfId="205" priority="290" stopIfTrue="1" operator="equal">
      <formula>"Low risk"</formula>
    </cfRule>
  </conditionalFormatting>
  <conditionalFormatting sqref="H72 J72">
    <cfRule type="cellIs" dxfId="204" priority="276" operator="equal">
      <formula>"No information"</formula>
    </cfRule>
  </conditionalFormatting>
  <conditionalFormatting sqref="H72 J72">
    <cfRule type="cellIs" dxfId="203" priority="277" operator="equal">
      <formula>"Critical risk"</formula>
    </cfRule>
  </conditionalFormatting>
  <conditionalFormatting sqref="H72 J72">
    <cfRule type="cellIs" dxfId="202" priority="278" operator="equal">
      <formula>"Serious risk"</formula>
    </cfRule>
  </conditionalFormatting>
  <conditionalFormatting sqref="H72 J72">
    <cfRule type="cellIs" dxfId="201" priority="279" operator="equal">
      <formula>"Moderate risk"</formula>
    </cfRule>
  </conditionalFormatting>
  <conditionalFormatting sqref="H72 J72">
    <cfRule type="cellIs" dxfId="200" priority="280" stopIfTrue="1" operator="equal">
      <formula>"Low risk"</formula>
    </cfRule>
  </conditionalFormatting>
  <conditionalFormatting sqref="L72 N72">
    <cfRule type="cellIs" dxfId="199" priority="271" operator="equal">
      <formula>"No information"</formula>
    </cfRule>
  </conditionalFormatting>
  <conditionalFormatting sqref="L72 N72">
    <cfRule type="cellIs" dxfId="198" priority="272" operator="equal">
      <formula>"Critical risk"</formula>
    </cfRule>
  </conditionalFormatting>
  <conditionalFormatting sqref="L72 N72">
    <cfRule type="cellIs" dxfId="197" priority="273" operator="equal">
      <formula>"Serious risk"</formula>
    </cfRule>
  </conditionalFormatting>
  <conditionalFormatting sqref="L72 N72">
    <cfRule type="cellIs" dxfId="196" priority="274" operator="equal">
      <formula>"Moderate risk"</formula>
    </cfRule>
  </conditionalFormatting>
  <conditionalFormatting sqref="L72 N72">
    <cfRule type="cellIs" dxfId="195" priority="275" stopIfTrue="1" operator="equal">
      <formula>"Low risk"</formula>
    </cfRule>
  </conditionalFormatting>
  <conditionalFormatting sqref="T74">
    <cfRule type="cellIs" dxfId="194" priority="246" operator="equal">
      <formula>"No information"</formula>
    </cfRule>
  </conditionalFormatting>
  <conditionalFormatting sqref="T74">
    <cfRule type="cellIs" dxfId="193" priority="247" operator="equal">
      <formula>"Critical risk"</formula>
    </cfRule>
  </conditionalFormatting>
  <conditionalFormatting sqref="T74">
    <cfRule type="cellIs" dxfId="192" priority="248" operator="equal">
      <formula>"Serious risk"</formula>
    </cfRule>
  </conditionalFormatting>
  <conditionalFormatting sqref="T74">
    <cfRule type="cellIs" dxfId="191" priority="249" operator="equal">
      <formula>"Moderate risk"</formula>
    </cfRule>
  </conditionalFormatting>
  <conditionalFormatting sqref="T74">
    <cfRule type="cellIs" dxfId="190" priority="250" stopIfTrue="1" operator="equal">
      <formula>"Low risk"</formula>
    </cfRule>
  </conditionalFormatting>
  <conditionalFormatting sqref="R74">
    <cfRule type="cellIs" dxfId="189" priority="256" operator="equal">
      <formula>"No information"</formula>
    </cfRule>
  </conditionalFormatting>
  <conditionalFormatting sqref="R74">
    <cfRule type="cellIs" dxfId="188" priority="257" operator="equal">
      <formula>"Critical risk"</formula>
    </cfRule>
  </conditionalFormatting>
  <conditionalFormatting sqref="R74">
    <cfRule type="cellIs" dxfId="187" priority="258" operator="equal">
      <formula>"Serious risk"</formula>
    </cfRule>
  </conditionalFormatting>
  <conditionalFormatting sqref="R74">
    <cfRule type="cellIs" dxfId="186" priority="259" operator="equal">
      <formula>"Moderate risk"</formula>
    </cfRule>
  </conditionalFormatting>
  <conditionalFormatting sqref="R74">
    <cfRule type="cellIs" dxfId="185" priority="260" stopIfTrue="1" operator="equal">
      <formula>"Low risk"</formula>
    </cfRule>
  </conditionalFormatting>
  <conditionalFormatting sqref="F74 H74 J74">
    <cfRule type="cellIs" dxfId="184" priority="231" operator="equal">
      <formula>"No information"</formula>
    </cfRule>
    <cfRule type="cellIs" dxfId="183" priority="232" operator="equal">
      <formula>"Critical risk"</formula>
    </cfRule>
    <cfRule type="cellIs" dxfId="182" priority="233" operator="equal">
      <formula>"Serious risk"</formula>
    </cfRule>
    <cfRule type="cellIs" dxfId="181" priority="234" operator="equal">
      <formula>"Moderate risk"</formula>
    </cfRule>
    <cfRule type="cellIs" dxfId="180" priority="235" stopIfTrue="1" operator="equal">
      <formula>"Low risk"</formula>
    </cfRule>
  </conditionalFormatting>
  <conditionalFormatting sqref="N74:N75 L74:L75">
    <cfRule type="cellIs" dxfId="179" priority="226" operator="equal">
      <formula>"No information"</formula>
    </cfRule>
  </conditionalFormatting>
  <conditionalFormatting sqref="N74:N75 L74:L75">
    <cfRule type="cellIs" dxfId="178" priority="227" operator="equal">
      <formula>"Critical risk"</formula>
    </cfRule>
  </conditionalFormatting>
  <conditionalFormatting sqref="N74:N75 L74:L75">
    <cfRule type="cellIs" dxfId="177" priority="228" operator="equal">
      <formula>"Serious risk"</formula>
    </cfRule>
  </conditionalFormatting>
  <conditionalFormatting sqref="N74:N75 L74:L75">
    <cfRule type="cellIs" dxfId="176" priority="229" operator="equal">
      <formula>"Moderate risk"</formula>
    </cfRule>
  </conditionalFormatting>
  <conditionalFormatting sqref="N74:N75 L74:L75">
    <cfRule type="cellIs" dxfId="175" priority="230" stopIfTrue="1" operator="equal">
      <formula>"Low risk"</formula>
    </cfRule>
  </conditionalFormatting>
  <conditionalFormatting sqref="X75">
    <cfRule type="cellIs" dxfId="174" priority="221" operator="equal">
      <formula>"No information"</formula>
    </cfRule>
  </conditionalFormatting>
  <conditionalFormatting sqref="X75">
    <cfRule type="cellIs" dxfId="173" priority="222" operator="equal">
      <formula>"Critical risk"</formula>
    </cfRule>
  </conditionalFormatting>
  <conditionalFormatting sqref="X75">
    <cfRule type="cellIs" dxfId="172" priority="223" operator="equal">
      <formula>"Serious risk"</formula>
    </cfRule>
  </conditionalFormatting>
  <conditionalFormatting sqref="X75">
    <cfRule type="cellIs" dxfId="171" priority="224" operator="equal">
      <formula>"Moderate risk"</formula>
    </cfRule>
  </conditionalFormatting>
  <conditionalFormatting sqref="X75">
    <cfRule type="cellIs" dxfId="170" priority="225" stopIfTrue="1" operator="equal">
      <formula>"Low risk"</formula>
    </cfRule>
  </conditionalFormatting>
  <conditionalFormatting sqref="L73 N73">
    <cfRule type="cellIs" dxfId="169" priority="201" operator="equal">
      <formula>"No information"</formula>
    </cfRule>
  </conditionalFormatting>
  <conditionalFormatting sqref="L73 N73">
    <cfRule type="cellIs" dxfId="168" priority="202" operator="equal">
      <formula>"Critical risk"</formula>
    </cfRule>
  </conditionalFormatting>
  <conditionalFormatting sqref="L73 N73">
    <cfRule type="cellIs" dxfId="167" priority="203" operator="equal">
      <formula>"Serious risk"</formula>
    </cfRule>
  </conditionalFormatting>
  <conditionalFormatting sqref="L73 N73">
    <cfRule type="cellIs" dxfId="166" priority="204" operator="equal">
      <formula>"Moderate risk"</formula>
    </cfRule>
  </conditionalFormatting>
  <conditionalFormatting sqref="L73 N73">
    <cfRule type="cellIs" dxfId="165" priority="205" stopIfTrue="1" operator="equal">
      <formula>"Low risk"</formula>
    </cfRule>
  </conditionalFormatting>
  <conditionalFormatting sqref="F73 H73 J73 P73 R73 T73 V73 Z73">
    <cfRule type="cellIs" dxfId="164" priority="196" operator="equal">
      <formula>"No information"</formula>
    </cfRule>
  </conditionalFormatting>
  <conditionalFormatting sqref="F73 H73 J73 P73 R73 T73 V73 Z73">
    <cfRule type="cellIs" dxfId="163" priority="197" operator="equal">
      <formula>"Critical risk"</formula>
    </cfRule>
  </conditionalFormatting>
  <conditionalFormatting sqref="F73 H73 J73 P73 R73 T73 V73 Z73">
    <cfRule type="cellIs" dxfId="162" priority="198" operator="equal">
      <formula>"Serious risk"</formula>
    </cfRule>
  </conditionalFormatting>
  <conditionalFormatting sqref="F73 H73 J73 P73 R73 T73 V73 Z73">
    <cfRule type="cellIs" dxfId="161" priority="199" operator="equal">
      <formula>"Moderate risk"</formula>
    </cfRule>
  </conditionalFormatting>
  <conditionalFormatting sqref="F73 H73 J73 P73 R73 T73 V73 Z73">
    <cfRule type="cellIs" dxfId="160" priority="200" stopIfTrue="1" operator="equal">
      <formula>"Low risk"</formula>
    </cfRule>
  </conditionalFormatting>
  <conditionalFormatting sqref="X73">
    <cfRule type="cellIs" dxfId="159" priority="191" operator="equal">
      <formula>"No information"</formula>
    </cfRule>
  </conditionalFormatting>
  <conditionalFormatting sqref="X73">
    <cfRule type="cellIs" dxfId="158" priority="192" operator="equal">
      <formula>"Critical risk"</formula>
    </cfRule>
  </conditionalFormatting>
  <conditionalFormatting sqref="X73">
    <cfRule type="cellIs" dxfId="157" priority="193" operator="equal">
      <formula>"Serious risk"</formula>
    </cfRule>
  </conditionalFormatting>
  <conditionalFormatting sqref="X73">
    <cfRule type="cellIs" dxfId="156" priority="194" operator="equal">
      <formula>"Moderate risk"</formula>
    </cfRule>
  </conditionalFormatting>
  <conditionalFormatting sqref="X73">
    <cfRule type="cellIs" dxfId="155" priority="195" stopIfTrue="1" operator="equal">
      <formula>"Low risk"</formula>
    </cfRule>
  </conditionalFormatting>
  <conditionalFormatting sqref="F76 H76 J76 R76 T76 V76 Z76">
    <cfRule type="cellIs" dxfId="154" priority="156" operator="equal">
      <formula>"No information"</formula>
    </cfRule>
  </conditionalFormatting>
  <conditionalFormatting sqref="F76 H76 J76 R76 T76 V76 Z76">
    <cfRule type="cellIs" dxfId="153" priority="157" operator="equal">
      <formula>"Critical risk"</formula>
    </cfRule>
  </conditionalFormatting>
  <conditionalFormatting sqref="F76 H76 J76 R76 T76 V76 Z76">
    <cfRule type="cellIs" dxfId="152" priority="158" operator="equal">
      <formula>"Serious risk"</formula>
    </cfRule>
  </conditionalFormatting>
  <conditionalFormatting sqref="F76 H76 J76 R76 T76 V76 Z76">
    <cfRule type="cellIs" dxfId="151" priority="159" operator="equal">
      <formula>"Moderate risk"</formula>
    </cfRule>
  </conditionalFormatting>
  <conditionalFormatting sqref="F76 H76 J76 R76 T76 V76 Z76">
    <cfRule type="cellIs" dxfId="150" priority="160" stopIfTrue="1" operator="equal">
      <formula>"Low risk"</formula>
    </cfRule>
  </conditionalFormatting>
  <conditionalFormatting sqref="X76">
    <cfRule type="cellIs" dxfId="149" priority="161" operator="equal">
      <formula>"No information"</formula>
    </cfRule>
  </conditionalFormatting>
  <conditionalFormatting sqref="X76">
    <cfRule type="cellIs" dxfId="148" priority="162" operator="equal">
      <formula>"Critical risk"</formula>
    </cfRule>
  </conditionalFormatting>
  <conditionalFormatting sqref="X76">
    <cfRule type="cellIs" dxfId="147" priority="163" operator="equal">
      <formula>"Serious risk"</formula>
    </cfRule>
  </conditionalFormatting>
  <conditionalFormatting sqref="X76">
    <cfRule type="cellIs" dxfId="146" priority="164" operator="equal">
      <formula>"Moderate risk"</formula>
    </cfRule>
  </conditionalFormatting>
  <conditionalFormatting sqref="X76">
    <cfRule type="cellIs" dxfId="145" priority="165" stopIfTrue="1" operator="equal">
      <formula>"Low risk"</formula>
    </cfRule>
  </conditionalFormatting>
  <conditionalFormatting sqref="L76">
    <cfRule type="cellIs" dxfId="144" priority="151" operator="equal">
      <formula>"No information"</formula>
    </cfRule>
  </conditionalFormatting>
  <conditionalFormatting sqref="L76">
    <cfRule type="cellIs" dxfId="143" priority="152" operator="equal">
      <formula>"Critical risk"</formula>
    </cfRule>
  </conditionalFormatting>
  <conditionalFormatting sqref="L76">
    <cfRule type="cellIs" dxfId="142" priority="153" operator="equal">
      <formula>"Serious risk"</formula>
    </cfRule>
  </conditionalFormatting>
  <conditionalFormatting sqref="L76">
    <cfRule type="cellIs" dxfId="141" priority="154" operator="equal">
      <formula>"Moderate risk"</formula>
    </cfRule>
  </conditionalFormatting>
  <conditionalFormatting sqref="L76">
    <cfRule type="cellIs" dxfId="140" priority="155" stopIfTrue="1" operator="equal">
      <formula>"Low risk"</formula>
    </cfRule>
  </conditionalFormatting>
  <conditionalFormatting sqref="N76">
    <cfRule type="cellIs" dxfId="139" priority="146" operator="equal">
      <formula>"No information"</formula>
    </cfRule>
    <cfRule type="cellIs" dxfId="138" priority="147" operator="equal">
      <formula>"Critical risk"</formula>
    </cfRule>
    <cfRule type="cellIs" dxfId="137" priority="148" operator="equal">
      <formula>"Serious risk"</formula>
    </cfRule>
    <cfRule type="cellIs" dxfId="136" priority="149" operator="equal">
      <formula>"Moderate risk"</formula>
    </cfRule>
    <cfRule type="cellIs" dxfId="135" priority="150" stopIfTrue="1" operator="equal">
      <formula>"Low risk"</formula>
    </cfRule>
  </conditionalFormatting>
  <conditionalFormatting sqref="R78">
    <cfRule type="cellIs" dxfId="134" priority="141" operator="equal">
      <formula>"No information"</formula>
    </cfRule>
  </conditionalFormatting>
  <conditionalFormatting sqref="R78">
    <cfRule type="cellIs" dxfId="133" priority="142" operator="equal">
      <formula>"Critical risk"</formula>
    </cfRule>
  </conditionalFormatting>
  <conditionalFormatting sqref="R78">
    <cfRule type="cellIs" dxfId="132" priority="143" operator="equal">
      <formula>"Serious risk"</formula>
    </cfRule>
  </conditionalFormatting>
  <conditionalFormatting sqref="R78">
    <cfRule type="cellIs" dxfId="131" priority="144" operator="equal">
      <formula>"Moderate risk"</formula>
    </cfRule>
  </conditionalFormatting>
  <conditionalFormatting sqref="R78">
    <cfRule type="cellIs" dxfId="130" priority="145" stopIfTrue="1" operator="equal">
      <formula>"Low risk"</formula>
    </cfRule>
  </conditionalFormatting>
  <conditionalFormatting sqref="T78:T79">
    <cfRule type="cellIs" dxfId="129" priority="136" operator="equal">
      <formula>"No information"</formula>
    </cfRule>
  </conditionalFormatting>
  <conditionalFormatting sqref="T78:T79">
    <cfRule type="cellIs" dxfId="128" priority="137" operator="equal">
      <formula>"Critical risk"</formula>
    </cfRule>
  </conditionalFormatting>
  <conditionalFormatting sqref="T78:T79">
    <cfRule type="cellIs" dxfId="127" priority="138" operator="equal">
      <formula>"Serious risk"</formula>
    </cfRule>
  </conditionalFormatting>
  <conditionalFormatting sqref="T78:T79">
    <cfRule type="cellIs" dxfId="126" priority="139" operator="equal">
      <formula>"Moderate risk"</formula>
    </cfRule>
  </conditionalFormatting>
  <conditionalFormatting sqref="T78:T79">
    <cfRule type="cellIs" dxfId="125" priority="140" stopIfTrue="1" operator="equal">
      <formula>"Low risk"</formula>
    </cfRule>
  </conditionalFormatting>
  <conditionalFormatting sqref="Z78">
    <cfRule type="cellIs" dxfId="124" priority="131" operator="equal">
      <formula>"No information"</formula>
    </cfRule>
  </conditionalFormatting>
  <conditionalFormatting sqref="Z78">
    <cfRule type="cellIs" dxfId="123" priority="132" operator="equal">
      <formula>"Critical risk"</formula>
    </cfRule>
  </conditionalFormatting>
  <conditionalFormatting sqref="Z78">
    <cfRule type="cellIs" dxfId="122" priority="133" operator="equal">
      <formula>"Serious risk"</formula>
    </cfRule>
  </conditionalFormatting>
  <conditionalFormatting sqref="Z78">
    <cfRule type="cellIs" dxfId="121" priority="134" operator="equal">
      <formula>"Moderate risk"</formula>
    </cfRule>
  </conditionalFormatting>
  <conditionalFormatting sqref="Z78">
    <cfRule type="cellIs" dxfId="120" priority="135" stopIfTrue="1" operator="equal">
      <formula>"Low risk"</formula>
    </cfRule>
  </conditionalFormatting>
  <conditionalFormatting sqref="R79 F79 V79:V80 N79:N80 H79:H80 J79:J80 X79:X80 Z79:Z80">
    <cfRule type="cellIs" dxfId="119" priority="126" operator="equal">
      <formula>"No information"</formula>
    </cfRule>
    <cfRule type="cellIs" dxfId="118" priority="127" operator="equal">
      <formula>"Critical risk"</formula>
    </cfRule>
    <cfRule type="cellIs" dxfId="117" priority="128" operator="equal">
      <formula>"Serious risk"</formula>
    </cfRule>
    <cfRule type="cellIs" dxfId="116" priority="129" operator="equal">
      <formula>"Moderate risk"</formula>
    </cfRule>
    <cfRule type="cellIs" dxfId="115" priority="130" stopIfTrue="1" operator="equal">
      <formula>"Low risk"</formula>
    </cfRule>
  </conditionalFormatting>
  <conditionalFormatting sqref="F80">
    <cfRule type="cellIs" dxfId="114" priority="121" operator="equal">
      <formula>"No information"</formula>
    </cfRule>
    <cfRule type="cellIs" dxfId="113" priority="122" operator="equal">
      <formula>"Critical risk"</formula>
    </cfRule>
    <cfRule type="cellIs" dxfId="112" priority="123" operator="equal">
      <formula>"Serious risk"</formula>
    </cfRule>
    <cfRule type="cellIs" dxfId="111" priority="124" operator="equal">
      <formula>"Moderate risk"</formula>
    </cfRule>
    <cfRule type="cellIs" dxfId="110" priority="125" stopIfTrue="1" operator="equal">
      <formula>"Low risk"</formula>
    </cfRule>
  </conditionalFormatting>
  <conditionalFormatting sqref="F81 H81 J81 N81 V81 X81 Z81 R81:R82">
    <cfRule type="cellIs" dxfId="109" priority="111" operator="equal">
      <formula>"No information"</formula>
    </cfRule>
  </conditionalFormatting>
  <conditionalFormatting sqref="F81 H81 J81 N81 V81 X81 Z81 R81:R82">
    <cfRule type="cellIs" dxfId="108" priority="112" operator="equal">
      <formula>"Critical risk"</formula>
    </cfRule>
  </conditionalFormatting>
  <conditionalFormatting sqref="F81 H81 J81 N81 V81 X81 Z81 R81:R82">
    <cfRule type="cellIs" dxfId="107" priority="113" operator="equal">
      <formula>"Serious risk"</formula>
    </cfRule>
  </conditionalFormatting>
  <conditionalFormatting sqref="F81 H81 J81 N81 V81 X81 Z81 R81:R82">
    <cfRule type="cellIs" dxfId="106" priority="114" operator="equal">
      <formula>"Moderate risk"</formula>
    </cfRule>
  </conditionalFormatting>
  <conditionalFormatting sqref="F81 H81 J81 N81 V81 X81 Z81 R81:R82">
    <cfRule type="cellIs" dxfId="105" priority="115" stopIfTrue="1" operator="equal">
      <formula>"Low risk"</formula>
    </cfRule>
  </conditionalFormatting>
  <conditionalFormatting sqref="T81">
    <cfRule type="cellIs" dxfId="104" priority="116" operator="equal">
      <formula>"No information"</formula>
    </cfRule>
  </conditionalFormatting>
  <conditionalFormatting sqref="T81">
    <cfRule type="cellIs" dxfId="103" priority="117" operator="equal">
      <formula>"Critical risk"</formula>
    </cfRule>
  </conditionalFormatting>
  <conditionalFormatting sqref="T81">
    <cfRule type="cellIs" dxfId="102" priority="118" operator="equal">
      <formula>"Serious risk"</formula>
    </cfRule>
  </conditionalFormatting>
  <conditionalFormatting sqref="T81">
    <cfRule type="cellIs" dxfId="101" priority="119" operator="equal">
      <formula>"Moderate risk"</formula>
    </cfRule>
  </conditionalFormatting>
  <conditionalFormatting sqref="T81">
    <cfRule type="cellIs" dxfId="100" priority="120" stopIfTrue="1" operator="equal">
      <formula>"Low risk"</formula>
    </cfRule>
  </conditionalFormatting>
  <conditionalFormatting sqref="Z82">
    <cfRule type="cellIs" dxfId="99" priority="106" operator="equal">
      <formula>"No information"</formula>
    </cfRule>
    <cfRule type="cellIs" dxfId="98" priority="107" operator="equal">
      <formula>"Critical risk"</formula>
    </cfRule>
    <cfRule type="cellIs" dxfId="97" priority="108" operator="equal">
      <formula>"Serious risk"</formula>
    </cfRule>
    <cfRule type="cellIs" dxfId="96" priority="109" operator="equal">
      <formula>"Moderate risk"</formula>
    </cfRule>
    <cfRule type="cellIs" dxfId="95" priority="110" stopIfTrue="1" operator="equal">
      <formula>"Low risk"</formula>
    </cfRule>
  </conditionalFormatting>
  <conditionalFormatting sqref="T82">
    <cfRule type="cellIs" dxfId="94" priority="101" operator="equal">
      <formula>"No information"</formula>
    </cfRule>
  </conditionalFormatting>
  <conditionalFormatting sqref="T82">
    <cfRule type="cellIs" dxfId="93" priority="102" operator="equal">
      <formula>"Critical risk"</formula>
    </cfRule>
  </conditionalFormatting>
  <conditionalFormatting sqref="T82">
    <cfRule type="cellIs" dxfId="92" priority="103" operator="equal">
      <formula>"Serious risk"</formula>
    </cfRule>
  </conditionalFormatting>
  <conditionalFormatting sqref="T82">
    <cfRule type="cellIs" dxfId="91" priority="104" operator="equal">
      <formula>"Moderate risk"</formula>
    </cfRule>
  </conditionalFormatting>
  <conditionalFormatting sqref="T82">
    <cfRule type="cellIs" dxfId="90" priority="105" stopIfTrue="1" operator="equal">
      <formula>"Low risk"</formula>
    </cfRule>
  </conditionalFormatting>
  <conditionalFormatting sqref="H83 J83 P83 V83 X83 Z83 R83:R85">
    <cfRule type="cellIs" dxfId="89" priority="81" operator="equal">
      <formula>"No information"</formula>
    </cfRule>
  </conditionalFormatting>
  <conditionalFormatting sqref="H83 J83 P83 V83 X83 Z83 R83:R85">
    <cfRule type="cellIs" dxfId="88" priority="82" operator="equal">
      <formula>"Critical risk"</formula>
    </cfRule>
  </conditionalFormatting>
  <conditionalFormatting sqref="H83 J83 P83 V83 X83 Z83 R83:R85">
    <cfRule type="cellIs" dxfId="87" priority="83" operator="equal">
      <formula>"Serious risk"</formula>
    </cfRule>
  </conditionalFormatting>
  <conditionalFormatting sqref="H83 J83 P83 V83 X83 Z83 R83:R85">
    <cfRule type="cellIs" dxfId="86" priority="84" operator="equal">
      <formula>"Moderate risk"</formula>
    </cfRule>
  </conditionalFormatting>
  <conditionalFormatting sqref="H83 J83 P83 V83 X83 Z83 R83:R85">
    <cfRule type="cellIs" dxfId="85" priority="85" stopIfTrue="1" operator="equal">
      <formula>"Low risk"</formula>
    </cfRule>
  </conditionalFormatting>
  <conditionalFormatting sqref="H84 J84 P84 X84 V84:V86 Z84:Z86">
    <cfRule type="cellIs" dxfId="84" priority="76" operator="equal">
      <formula>"No information"</formula>
    </cfRule>
  </conditionalFormatting>
  <conditionalFormatting sqref="H84 J84 P84 X84 V84:V86 Z84:Z86">
    <cfRule type="cellIs" dxfId="83" priority="77" operator="equal">
      <formula>"Critical risk"</formula>
    </cfRule>
  </conditionalFormatting>
  <conditionalFormatting sqref="H84 J84 P84 X84 V84:V86 Z84:Z86">
    <cfRule type="cellIs" dxfId="82" priority="78" operator="equal">
      <formula>"Serious risk"</formula>
    </cfRule>
  </conditionalFormatting>
  <conditionalFormatting sqref="H84 J84 P84 X84 V84:V86 Z84:Z86">
    <cfRule type="cellIs" dxfId="81" priority="79" operator="equal">
      <formula>"Moderate risk"</formula>
    </cfRule>
  </conditionalFormatting>
  <conditionalFormatting sqref="H84 J84 P84 X84 V84:V86 Z84:Z86">
    <cfRule type="cellIs" dxfId="80" priority="80" stopIfTrue="1" operator="equal">
      <formula>"Low risk"</formula>
    </cfRule>
  </conditionalFormatting>
  <conditionalFormatting sqref="T85">
    <cfRule type="cellIs" dxfId="79" priority="71" operator="equal">
      <formula>"No information"</formula>
    </cfRule>
  </conditionalFormatting>
  <conditionalFormatting sqref="T85">
    <cfRule type="cellIs" dxfId="78" priority="72" operator="equal">
      <formula>"Critical risk"</formula>
    </cfRule>
  </conditionalFormatting>
  <conditionalFormatting sqref="T85">
    <cfRule type="cellIs" dxfId="77" priority="73" operator="equal">
      <formula>"Serious risk"</formula>
    </cfRule>
  </conditionalFormatting>
  <conditionalFormatting sqref="T85">
    <cfRule type="cellIs" dxfId="76" priority="74" operator="equal">
      <formula>"Moderate risk"</formula>
    </cfRule>
  </conditionalFormatting>
  <conditionalFormatting sqref="T85">
    <cfRule type="cellIs" dxfId="75" priority="75" stopIfTrue="1" operator="equal">
      <formula>"Low risk"</formula>
    </cfRule>
  </conditionalFormatting>
  <conditionalFormatting sqref="H86 J86">
    <cfRule type="cellIs" dxfId="74" priority="66" operator="equal">
      <formula>"No information"</formula>
    </cfRule>
  </conditionalFormatting>
  <conditionalFormatting sqref="H86 J86">
    <cfRule type="cellIs" dxfId="73" priority="67" operator="equal">
      <formula>"Critical risk"</formula>
    </cfRule>
  </conditionalFormatting>
  <conditionalFormatting sqref="H86 J86">
    <cfRule type="cellIs" dxfId="72" priority="68" operator="equal">
      <formula>"Serious risk"</formula>
    </cfRule>
  </conditionalFormatting>
  <conditionalFormatting sqref="H86 J86">
    <cfRule type="cellIs" dxfId="71" priority="69" operator="equal">
      <formula>"Moderate risk"</formula>
    </cfRule>
  </conditionalFormatting>
  <conditionalFormatting sqref="H86 J86">
    <cfRule type="cellIs" dxfId="70" priority="70" stopIfTrue="1" operator="equal">
      <formula>"Low risk"</formula>
    </cfRule>
  </conditionalFormatting>
  <conditionalFormatting sqref="X86">
    <cfRule type="cellIs" dxfId="69" priority="61" operator="equal">
      <formula>"No information"</formula>
    </cfRule>
  </conditionalFormatting>
  <conditionalFormatting sqref="X86">
    <cfRule type="cellIs" dxfId="68" priority="62" operator="equal">
      <formula>"Critical risk"</formula>
    </cfRule>
  </conditionalFormatting>
  <conditionalFormatting sqref="X86">
    <cfRule type="cellIs" dxfId="67" priority="63" operator="equal">
      <formula>"Serious risk"</formula>
    </cfRule>
  </conditionalFormatting>
  <conditionalFormatting sqref="X86">
    <cfRule type="cellIs" dxfId="66" priority="64" operator="equal">
      <formula>"Moderate risk"</formula>
    </cfRule>
  </conditionalFormatting>
  <conditionalFormatting sqref="X86">
    <cfRule type="cellIs" dxfId="65" priority="65" stopIfTrue="1" operator="equal">
      <formula>"Low risk"</formula>
    </cfRule>
  </conditionalFormatting>
  <conditionalFormatting sqref="P87">
    <cfRule type="cellIs" dxfId="64" priority="56" operator="equal">
      <formula>"No information"</formula>
    </cfRule>
  </conditionalFormatting>
  <conditionalFormatting sqref="P87">
    <cfRule type="cellIs" dxfId="63" priority="57" operator="equal">
      <formula>"Critical risk"</formula>
    </cfRule>
  </conditionalFormatting>
  <conditionalFormatting sqref="P87">
    <cfRule type="cellIs" dxfId="62" priority="58" operator="equal">
      <formula>"Serious risk"</formula>
    </cfRule>
  </conditionalFormatting>
  <conditionalFormatting sqref="P87">
    <cfRule type="cellIs" dxfId="61" priority="59" operator="equal">
      <formula>"Moderate risk"</formula>
    </cfRule>
  </conditionalFormatting>
  <conditionalFormatting sqref="P87">
    <cfRule type="cellIs" dxfId="60" priority="60" stopIfTrue="1" operator="equal">
      <formula>"Low risk"</formula>
    </cfRule>
  </conditionalFormatting>
  <conditionalFormatting sqref="T87:T88">
    <cfRule type="cellIs" dxfId="59" priority="51" operator="equal">
      <formula>"No information"</formula>
    </cfRule>
  </conditionalFormatting>
  <conditionalFormatting sqref="T87:T88">
    <cfRule type="cellIs" dxfId="58" priority="52" operator="equal">
      <formula>"Critical risk"</formula>
    </cfRule>
  </conditionalFormatting>
  <conditionalFormatting sqref="T87:T88">
    <cfRule type="cellIs" dxfId="57" priority="53" operator="equal">
      <formula>"Serious risk"</formula>
    </cfRule>
  </conditionalFormatting>
  <conditionalFormatting sqref="T87:T88">
    <cfRule type="cellIs" dxfId="56" priority="54" operator="equal">
      <formula>"Moderate risk"</formula>
    </cfRule>
  </conditionalFormatting>
  <conditionalFormatting sqref="T87:T88">
    <cfRule type="cellIs" dxfId="55" priority="55" stopIfTrue="1" operator="equal">
      <formula>"Low risk"</formula>
    </cfRule>
  </conditionalFormatting>
  <conditionalFormatting sqref="H88 J88">
    <cfRule type="cellIs" dxfId="54" priority="46" operator="equal">
      <formula>"No information"</formula>
    </cfRule>
  </conditionalFormatting>
  <conditionalFormatting sqref="H88 J88">
    <cfRule type="cellIs" dxfId="53" priority="47" operator="equal">
      <formula>"Critical risk"</formula>
    </cfRule>
  </conditionalFormatting>
  <conditionalFormatting sqref="H88 J88">
    <cfRule type="cellIs" dxfId="52" priority="48" operator="equal">
      <formula>"Serious risk"</formula>
    </cfRule>
  </conditionalFormatting>
  <conditionalFormatting sqref="H88 J88">
    <cfRule type="cellIs" dxfId="51" priority="49" operator="equal">
      <formula>"Moderate risk"</formula>
    </cfRule>
  </conditionalFormatting>
  <conditionalFormatting sqref="H88 J88">
    <cfRule type="cellIs" dxfId="50" priority="50" stopIfTrue="1" operator="equal">
      <formula>"Low risk"</formula>
    </cfRule>
  </conditionalFormatting>
  <conditionalFormatting sqref="Z88">
    <cfRule type="cellIs" dxfId="49" priority="41" operator="equal">
      <formula>"No information"</formula>
    </cfRule>
  </conditionalFormatting>
  <conditionalFormatting sqref="Z88">
    <cfRule type="cellIs" dxfId="48" priority="42" operator="equal">
      <formula>"Critical risk"</formula>
    </cfRule>
  </conditionalFormatting>
  <conditionalFormatting sqref="Z88">
    <cfRule type="cellIs" dxfId="47" priority="43" operator="equal">
      <formula>"Serious risk"</formula>
    </cfRule>
  </conditionalFormatting>
  <conditionalFormatting sqref="Z88">
    <cfRule type="cellIs" dxfId="46" priority="44" operator="equal">
      <formula>"Moderate risk"</formula>
    </cfRule>
  </conditionalFormatting>
  <conditionalFormatting sqref="Z88">
    <cfRule type="cellIs" dxfId="45" priority="45" stopIfTrue="1" operator="equal">
      <formula>"Low risk"</formula>
    </cfRule>
  </conditionalFormatting>
  <conditionalFormatting sqref="X88">
    <cfRule type="cellIs" dxfId="44" priority="36" operator="equal">
      <formula>"No information"</formula>
    </cfRule>
  </conditionalFormatting>
  <conditionalFormatting sqref="X88">
    <cfRule type="cellIs" dxfId="43" priority="37" operator="equal">
      <formula>"Critical risk"</formula>
    </cfRule>
  </conditionalFormatting>
  <conditionalFormatting sqref="X88">
    <cfRule type="cellIs" dxfId="42" priority="38" operator="equal">
      <formula>"Serious risk"</formula>
    </cfRule>
  </conditionalFormatting>
  <conditionalFormatting sqref="X88">
    <cfRule type="cellIs" dxfId="41" priority="39" operator="equal">
      <formula>"Moderate risk"</formula>
    </cfRule>
  </conditionalFormatting>
  <conditionalFormatting sqref="X88">
    <cfRule type="cellIs" dxfId="40" priority="40" stopIfTrue="1" operator="equal">
      <formula>"Low risk"</formula>
    </cfRule>
  </conditionalFormatting>
  <conditionalFormatting sqref="L52 N52">
    <cfRule type="cellIs" dxfId="39" priority="31" operator="equal">
      <formula>"No information"</formula>
    </cfRule>
  </conditionalFormatting>
  <conditionalFormatting sqref="L52 N52">
    <cfRule type="cellIs" dxfId="38" priority="32" operator="equal">
      <formula>"Critical risk"</formula>
    </cfRule>
  </conditionalFormatting>
  <conditionalFormatting sqref="L52 N52">
    <cfRule type="cellIs" dxfId="37" priority="33" operator="equal">
      <formula>"Serious risk"</formula>
    </cfRule>
  </conditionalFormatting>
  <conditionalFormatting sqref="L52 N52">
    <cfRule type="cellIs" dxfId="36" priority="34" operator="equal">
      <formula>"Moderate risk"</formula>
    </cfRule>
  </conditionalFormatting>
  <conditionalFormatting sqref="L52 N52">
    <cfRule type="cellIs" dxfId="35" priority="35" stopIfTrue="1" operator="equal">
      <formula>"Low risk"</formula>
    </cfRule>
  </conditionalFormatting>
  <conditionalFormatting sqref="X52">
    <cfRule type="cellIs" dxfId="34" priority="26" operator="equal">
      <formula>"No information"</formula>
    </cfRule>
  </conditionalFormatting>
  <conditionalFormatting sqref="X52">
    <cfRule type="cellIs" dxfId="33" priority="27" operator="equal">
      <formula>"Critical risk"</formula>
    </cfRule>
  </conditionalFormatting>
  <conditionalFormatting sqref="X52">
    <cfRule type="cellIs" dxfId="32" priority="28" operator="equal">
      <formula>"Serious risk"</formula>
    </cfRule>
  </conditionalFormatting>
  <conditionalFormatting sqref="X52">
    <cfRule type="cellIs" dxfId="31" priority="29" operator="equal">
      <formula>"Moderate risk"</formula>
    </cfRule>
  </conditionalFormatting>
  <conditionalFormatting sqref="X52">
    <cfRule type="cellIs" dxfId="30" priority="30" stopIfTrue="1" operator="equal">
      <formula>"Low risk"</formula>
    </cfRule>
  </conditionalFormatting>
  <conditionalFormatting sqref="Z52">
    <cfRule type="cellIs" dxfId="29" priority="21" operator="equal">
      <formula>"No information"</formula>
    </cfRule>
  </conditionalFormatting>
  <conditionalFormatting sqref="Z52">
    <cfRule type="cellIs" dxfId="28" priority="22" operator="equal">
      <formula>"Critical risk"</formula>
    </cfRule>
  </conditionalFormatting>
  <conditionalFormatting sqref="Z52">
    <cfRule type="cellIs" dxfId="27" priority="23" operator="equal">
      <formula>"Serious risk"</formula>
    </cfRule>
  </conditionalFormatting>
  <conditionalFormatting sqref="Z52">
    <cfRule type="cellIs" dxfId="26" priority="24" operator="equal">
      <formula>"Moderate risk"</formula>
    </cfRule>
  </conditionalFormatting>
  <conditionalFormatting sqref="Z52">
    <cfRule type="cellIs" dxfId="25" priority="25" stopIfTrue="1" operator="equal">
      <formula>"Low risk"</formula>
    </cfRule>
  </conditionalFormatting>
  <conditionalFormatting sqref="V62 J62 H62 X62 Z62 R62 F62 N62">
    <cfRule type="cellIs" dxfId="24" priority="16" operator="equal">
      <formula>"No information"</formula>
    </cfRule>
  </conditionalFormatting>
  <conditionalFormatting sqref="V62 J62 H62 X62 Z62 R62 F62 N62">
    <cfRule type="cellIs" dxfId="23" priority="17" operator="equal">
      <formula>"Critical risk"</formula>
    </cfRule>
  </conditionalFormatting>
  <conditionalFormatting sqref="V62 J62 H62 X62 Z62 R62 F62 N62">
    <cfRule type="cellIs" dxfId="22" priority="18" operator="equal">
      <formula>"Serious risk"</formula>
    </cfRule>
  </conditionalFormatting>
  <conditionalFormatting sqref="V62 J62 H62 X62 Z62 R62 F62 N62">
    <cfRule type="cellIs" dxfId="21" priority="19" operator="equal">
      <formula>"Moderate risk"</formula>
    </cfRule>
  </conditionalFormatting>
  <conditionalFormatting sqref="V62 J62 H62 X62 Z62 R62 F62 N62">
    <cfRule type="cellIs" dxfId="20" priority="20" stopIfTrue="1" operator="equal">
      <formula>"Low risk"</formula>
    </cfRule>
  </conditionalFormatting>
  <conditionalFormatting sqref="L62">
    <cfRule type="cellIs" dxfId="19" priority="11" operator="equal">
      <formula>"No information"</formula>
    </cfRule>
  </conditionalFormatting>
  <conditionalFormatting sqref="L62">
    <cfRule type="cellIs" dxfId="18" priority="12" operator="equal">
      <formula>"Critical risk"</formula>
    </cfRule>
  </conditionalFormatting>
  <conditionalFormatting sqref="L62">
    <cfRule type="cellIs" dxfId="17" priority="13" operator="equal">
      <formula>"Serious risk"</formula>
    </cfRule>
  </conditionalFormatting>
  <conditionalFormatting sqref="L62">
    <cfRule type="cellIs" dxfId="16" priority="14" operator="equal">
      <formula>"Moderate risk"</formula>
    </cfRule>
  </conditionalFormatting>
  <conditionalFormatting sqref="L62">
    <cfRule type="cellIs" dxfId="15" priority="15" stopIfTrue="1" operator="equal">
      <formula>"Low risk"</formula>
    </cfRule>
  </conditionalFormatting>
  <conditionalFormatting sqref="P62">
    <cfRule type="cellIs" dxfId="14" priority="6" operator="equal">
      <formula>"No information"</formula>
    </cfRule>
  </conditionalFormatting>
  <conditionalFormatting sqref="P62">
    <cfRule type="cellIs" dxfId="13" priority="7" operator="equal">
      <formula>"Critical risk"</formula>
    </cfRule>
  </conditionalFormatting>
  <conditionalFormatting sqref="P62">
    <cfRule type="cellIs" dxfId="12" priority="8" operator="equal">
      <formula>"Serious risk"</formula>
    </cfRule>
  </conditionalFormatting>
  <conditionalFormatting sqref="P62">
    <cfRule type="cellIs" dxfId="11" priority="9" operator="equal">
      <formula>"Moderate risk"</formula>
    </cfRule>
  </conditionalFormatting>
  <conditionalFormatting sqref="P62">
    <cfRule type="cellIs" dxfId="10" priority="10" stopIfTrue="1" operator="equal">
      <formula>"Low risk"</formula>
    </cfRule>
  </conditionalFormatting>
  <conditionalFormatting sqref="T62">
    <cfRule type="cellIs" dxfId="9" priority="1" operator="equal">
      <formula>"No information"</formula>
    </cfRule>
  </conditionalFormatting>
  <conditionalFormatting sqref="T62">
    <cfRule type="cellIs" dxfId="8" priority="2" operator="equal">
      <formula>"Critical risk"</formula>
    </cfRule>
  </conditionalFormatting>
  <conditionalFormatting sqref="T62">
    <cfRule type="cellIs" dxfId="7" priority="3" operator="equal">
      <formula>"Serious risk"</formula>
    </cfRule>
  </conditionalFormatting>
  <conditionalFormatting sqref="T62">
    <cfRule type="cellIs" dxfId="6" priority="4" operator="equal">
      <formula>"Moderate risk"</formula>
    </cfRule>
  </conditionalFormatting>
  <conditionalFormatting sqref="T62">
    <cfRule type="cellIs" dxfId="5" priority="5" stopIfTrue="1" operator="equal">
      <formula>"Low risk"</formula>
    </cfRule>
  </conditionalFormatting>
  <dataValidations count="2">
    <dataValidation type="list" allowBlank="1" showErrorMessage="1" sqref="X65:X67 F65:F67 T65:T67 V65:V67 H65:H67 Z65:Z67 F71:F73 H71:H73 P65:P75 J65:J69 F69 H75:H78 N77:N78 F75:F78 J71:J78 R65:R78 Z72:Z78 X71:X78 V71:V78 Z81 X81:X494 H81:H494 J81:J494 P77:P494 T71:T494 Z83:Z494 R80:R494 V81:V494 F81:F494 N81:N494 Z4:Z63 L4:L494 X4:X63 J4:J63 R4:R63 H4:H63 V4:V63 N4:N75 F4:F63 P4:P63 T4:T63" xr:uid="{00000000-0002-0000-0000-000000000000}">
      <formula1>"Low risk,Moderate risk,Serious risk,Critical risk,No information"</formula1>
    </dataValidation>
    <dataValidation type="list" allowBlank="1" showInputMessage="1" showErrorMessage="1" sqref="F64 H64 J64 Z64 X64 V64 P64 T64 R64 F68 F70 H68:H70 J68:J70 Z68:Z71 X68:X70 V68:V70 T68:T70 F74 H74 J74 N76 P76 F79:F80 H79:H80 J79:J80 Z79:Z80 X79:X80 V79:V80 N79:N80 R79 Z82" xr:uid="{43C20D45-3004-4E0D-BEFE-D0F376A52FF5}">
      <formula1>"Low risk, Moderate risk, Serious risk, Critical risk, No information"</formula1>
    </dataValidation>
  </dataValidations>
  <hyperlinks>
    <hyperlink ref="B4" r:id="rId1" xr:uid="{00000000-0004-0000-0000-000000000000}"/>
    <hyperlink ref="B5" r:id="rId2" xr:uid="{00000000-0004-0000-0000-000001000000}"/>
    <hyperlink ref="B6" r:id="rId3" xr:uid="{00000000-0004-0000-0000-000002000000}"/>
    <hyperlink ref="B7" r:id="rId4" xr:uid="{00000000-0004-0000-0000-000003000000}"/>
    <hyperlink ref="B8" r:id="rId5" xr:uid="{00000000-0004-0000-0000-000004000000}"/>
    <hyperlink ref="B9" r:id="rId6" location=":~:text=All%20four%20vaccines%20were%20effective,72%C2%B74)%20for%20BNT162b2." xr:uid="{00000000-0004-0000-0000-000005000000}"/>
    <hyperlink ref="B10" r:id="rId7" xr:uid="{00000000-0004-0000-0000-000006000000}"/>
    <hyperlink ref="B11" r:id="rId8" xr:uid="{00000000-0004-0000-0000-000007000000}"/>
    <hyperlink ref="B12" r:id="rId9" xr:uid="{00000000-0004-0000-0000-000008000000}"/>
    <hyperlink ref="B13" r:id="rId10" xr:uid="{00000000-0004-0000-0000-000009000000}"/>
    <hyperlink ref="B14" r:id="rId11" xr:uid="{00000000-0004-0000-0000-00000A000000}"/>
    <hyperlink ref="B15" r:id="rId12" xr:uid="{00000000-0004-0000-0000-00000B000000}"/>
    <hyperlink ref="B16" r:id="rId13" xr:uid="{00000000-0004-0000-0000-00000C000000}"/>
    <hyperlink ref="B17" r:id="rId14" xr:uid="{00000000-0004-0000-0000-00000D000000}"/>
    <hyperlink ref="B18" r:id="rId15" xr:uid="{00000000-0004-0000-0000-00000E000000}"/>
    <hyperlink ref="B19" r:id="rId16" xr:uid="{00000000-0004-0000-0000-00000F000000}"/>
    <hyperlink ref="B20" r:id="rId17" xr:uid="{00000000-0004-0000-0000-000010000000}"/>
    <hyperlink ref="B21" r:id="rId18" xr:uid="{00000000-0004-0000-0000-000011000000}"/>
    <hyperlink ref="B22" r:id="rId19" xr:uid="{00000000-0004-0000-0000-000012000000}"/>
    <hyperlink ref="B23" r:id="rId20" xr:uid="{00000000-0004-0000-0000-000013000000}"/>
    <hyperlink ref="B24" r:id="rId21" xr:uid="{00000000-0004-0000-0000-000014000000}"/>
    <hyperlink ref="B25" r:id="rId22" xr:uid="{00000000-0004-0000-0000-000015000000}"/>
    <hyperlink ref="B26" r:id="rId23" xr:uid="{00000000-0004-0000-0000-000016000000}"/>
    <hyperlink ref="B27" r:id="rId24" xr:uid="{00000000-0004-0000-0000-000017000000}"/>
    <hyperlink ref="B28" r:id="rId25" xr:uid="{00000000-0004-0000-0000-000018000000}"/>
    <hyperlink ref="B29" r:id="rId26" xr:uid="{00000000-0004-0000-0000-000019000000}"/>
    <hyperlink ref="B30" r:id="rId27" xr:uid="{00000000-0004-0000-0000-00001A000000}"/>
    <hyperlink ref="B31" r:id="rId28" xr:uid="{00000000-0004-0000-0000-00001B000000}"/>
    <hyperlink ref="B32" r:id="rId29" xr:uid="{00000000-0004-0000-0000-00001C000000}"/>
    <hyperlink ref="B33" r:id="rId30" xr:uid="{00000000-0004-0000-0000-00001D000000}"/>
    <hyperlink ref="B35" r:id="rId31" xr:uid="{00000000-0004-0000-0000-00001E000000}"/>
    <hyperlink ref="B36" r:id="rId32" xr:uid="{00000000-0004-0000-0000-00001F000000}"/>
    <hyperlink ref="B37" r:id="rId33" xr:uid="{00000000-0004-0000-0000-000020000000}"/>
    <hyperlink ref="B38" r:id="rId34" xr:uid="{00000000-0004-0000-0000-000021000000}"/>
    <hyperlink ref="B39" r:id="rId35" xr:uid="{00000000-0004-0000-0000-000022000000}"/>
    <hyperlink ref="B40" r:id="rId36" xr:uid="{00000000-0004-0000-0000-000023000000}"/>
    <hyperlink ref="B41" r:id="rId37" xr:uid="{00000000-0004-0000-0000-000024000000}"/>
    <hyperlink ref="B42" r:id="rId38" xr:uid="{00000000-0004-0000-0000-000025000000}"/>
    <hyperlink ref="B43" r:id="rId39" xr:uid="{00000000-0004-0000-0000-000026000000}"/>
    <hyperlink ref="B44" r:id="rId40" xr:uid="{00000000-0004-0000-0000-000027000000}"/>
    <hyperlink ref="B45" r:id="rId41" xr:uid="{00000000-0004-0000-0000-000028000000}"/>
    <hyperlink ref="B46" r:id="rId42" xr:uid="{00000000-0004-0000-0000-000029000000}"/>
    <hyperlink ref="B47" r:id="rId43" xr:uid="{00000000-0004-0000-0000-00002A000000}"/>
    <hyperlink ref="B48" r:id="rId44" xr:uid="{00000000-0004-0000-0000-00002B000000}"/>
    <hyperlink ref="B49" r:id="rId45" xr:uid="{00000000-0004-0000-0000-00002C000000}"/>
    <hyperlink ref="B50" r:id="rId46" xr:uid="{00000000-0004-0000-0000-00002D000000}"/>
    <hyperlink ref="B51" r:id="rId47" xr:uid="{00000000-0004-0000-0000-00002E000000}"/>
    <hyperlink ref="B52" r:id="rId48" xr:uid="{00000000-0004-0000-0000-00002F000000}"/>
    <hyperlink ref="B53" r:id="rId49" xr:uid="{00000000-0004-0000-0000-000030000000}"/>
    <hyperlink ref="B54" r:id="rId50" xr:uid="{00000000-0004-0000-0000-000031000000}"/>
    <hyperlink ref="B55" r:id="rId51" xr:uid="{00000000-0004-0000-0000-000032000000}"/>
    <hyperlink ref="B56" r:id="rId52" xr:uid="{00000000-0004-0000-0000-000033000000}"/>
    <hyperlink ref="B57" r:id="rId53" xr:uid="{00000000-0004-0000-0000-000034000000}"/>
    <hyperlink ref="B58" r:id="rId54" xr:uid="{00000000-0004-0000-0000-000035000000}"/>
    <hyperlink ref="B59" r:id="rId55" xr:uid="{00000000-0004-0000-0000-000036000000}"/>
    <hyperlink ref="B60" r:id="rId56" xr:uid="{00000000-0004-0000-0000-000037000000}"/>
    <hyperlink ref="B34" r:id="rId57" xr:uid="{00000000-0004-0000-0000-000038000000}"/>
    <hyperlink ref="B61" r:id="rId58" xr:uid="{1CC4A7A0-6BCF-4EE6-BB5D-4B7544434781}"/>
    <hyperlink ref="B62" r:id="rId59" xr:uid="{F5763D12-5F89-4880-BB4B-D3C579174CFC}"/>
    <hyperlink ref="B63" r:id="rId60" xr:uid="{8304B0AE-5469-4A0C-A788-310AE1910DA8}"/>
    <hyperlink ref="B66" r:id="rId61" xr:uid="{6B2C093C-187D-492F-B318-570D60BDBD09}"/>
    <hyperlink ref="B65" r:id="rId62" xr:uid="{4A20CB37-1A7A-4AF7-9D72-C63942213554}"/>
    <hyperlink ref="B64" r:id="rId63" xr:uid="{D047AA01-B708-4731-B460-A058F8A365F4}"/>
    <hyperlink ref="B67" r:id="rId64" location="ecomp10" xr:uid="{C162767C-5D59-467B-86FF-D8E36C164A6F}"/>
    <hyperlink ref="B68" r:id="rId65" xr:uid="{C4E17A94-7CA9-477B-9E27-6DAAB0329F35}"/>
    <hyperlink ref="B69" r:id="rId66" xr:uid="{627A4104-7140-4ACC-A1A9-364E877A2A9E}"/>
    <hyperlink ref="B77" r:id="rId67" xr:uid="{B58AB5E0-3D49-4307-8181-9B1248E4228E}"/>
    <hyperlink ref="B70" r:id="rId68" xr:uid="{B2244CF7-96FC-43C8-BB1F-89E4D35E2CCF}"/>
    <hyperlink ref="B71" r:id="rId69" xr:uid="{F97CD40F-5CD7-4F5B-9DB9-2529F4570E19}"/>
    <hyperlink ref="B72" r:id="rId70" xr:uid="{34237F9F-1E79-4029-9752-6243896FF5A3}"/>
    <hyperlink ref="B74" r:id="rId71" xr:uid="{BDE41BE6-512F-4EF3-A534-4A780AFA8690}"/>
    <hyperlink ref="B75" r:id="rId72" xr:uid="{F9E88B67-EF50-4C83-9DCB-4256D2E06B1A}"/>
    <hyperlink ref="B76" r:id="rId73" xr:uid="{DD1F7901-F5E9-433B-9247-4B5298AD2C35}"/>
    <hyperlink ref="B79" r:id="rId74" xr:uid="{D1F62EE3-0D38-40A1-A6F0-BE82E8AA01F7}"/>
    <hyperlink ref="B78" r:id="rId75" xr:uid="{CC927BB8-2AF9-4BB4-A1FA-6D8F609DBD40}"/>
    <hyperlink ref="B80" r:id="rId76" xr:uid="{4F5D29DB-8A7E-4B8B-A45D-BDDD4D825CA0}"/>
    <hyperlink ref="B81" r:id="rId77" xr:uid="{4133EC63-EB4C-4363-926B-5779029632E1}"/>
    <hyperlink ref="B82" r:id="rId78" xr:uid="{0E53938F-2139-46CC-BEC4-AD4F98F17CBB}"/>
    <hyperlink ref="B83" r:id="rId79" xr:uid="{212AE539-5C68-4417-86C0-2A4915F9A4E3}"/>
    <hyperlink ref="B84" r:id="rId80" xr:uid="{CF308306-936C-4485-9E09-EA907C6FDD49}"/>
    <hyperlink ref="B85" r:id="rId81" xr:uid="{2FCBB8F2-DB3A-42D2-B626-98589C34E448}"/>
    <hyperlink ref="B86" r:id="rId82" xr:uid="{F6F69A92-8240-444B-B3EB-9AF8FBF58979}"/>
    <hyperlink ref="B87" r:id="rId83" xr:uid="{693098AD-B14D-4C55-96E8-839A3DC26646}"/>
    <hyperlink ref="B88" r:id="rId84" xr:uid="{65F7FCE4-1C35-40E5-85C8-B9F3CD438362}"/>
  </hyperlinks>
  <pageMargins left="0.7" right="0.7" top="0.75" bottom="0.75" header="0" footer="0"/>
  <pageSetup orientation="portrait" r:id="rId85"/>
  <legacyDrawing r:id="rId8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8"/>
  <sheetViews>
    <sheetView workbookViewId="0">
      <pane ySplit="1" topLeftCell="A64" activePane="bottomLeft" state="frozen"/>
      <selection pane="bottomLeft" activeCell="G91" sqref="G91"/>
    </sheetView>
  </sheetViews>
  <sheetFormatPr defaultColWidth="14.44140625" defaultRowHeight="15" customHeight="1" x14ac:dyDescent="0.3"/>
  <cols>
    <col min="1" max="1" width="8.88671875" customWidth="1"/>
    <col min="2" max="2" width="18.5546875" bestFit="1" customWidth="1"/>
    <col min="3" max="3" width="13" customWidth="1"/>
    <col min="4" max="10" width="14.33203125" customWidth="1"/>
    <col min="11" max="11" width="13" customWidth="1"/>
    <col min="12" max="12" width="14.33203125" customWidth="1"/>
    <col min="13" max="13" width="14" customWidth="1"/>
    <col min="14" max="26" width="8.6640625" customWidth="1"/>
  </cols>
  <sheetData>
    <row r="1" spans="1:26" ht="36" x14ac:dyDescent="0.3">
      <c r="A1" s="12"/>
      <c r="B1" s="13" t="s">
        <v>568</v>
      </c>
      <c r="C1" s="14" t="s">
        <v>569</v>
      </c>
      <c r="D1" s="89" t="s">
        <v>570</v>
      </c>
      <c r="E1" s="90"/>
      <c r="F1" s="90"/>
      <c r="G1" s="91"/>
      <c r="H1" s="89" t="s">
        <v>571</v>
      </c>
      <c r="I1" s="90"/>
      <c r="J1" s="90"/>
      <c r="K1" s="91"/>
      <c r="L1" s="13" t="s">
        <v>572</v>
      </c>
      <c r="M1" s="15"/>
      <c r="N1" s="16"/>
      <c r="O1" s="16"/>
      <c r="P1" s="16"/>
      <c r="Q1" s="16"/>
      <c r="R1" s="16"/>
      <c r="S1" s="16"/>
      <c r="T1" s="16"/>
      <c r="U1" s="16"/>
      <c r="V1" s="16"/>
      <c r="W1" s="16"/>
      <c r="X1" s="16"/>
      <c r="Y1" s="16"/>
      <c r="Z1" s="16"/>
    </row>
    <row r="2" spans="1:26" ht="66" customHeight="1" x14ac:dyDescent="0.3">
      <c r="A2" s="17" t="s">
        <v>0</v>
      </c>
      <c r="B2" s="68" t="s">
        <v>792</v>
      </c>
      <c r="C2" s="18" t="s">
        <v>3</v>
      </c>
      <c r="D2" s="18" t="s">
        <v>4</v>
      </c>
      <c r="E2" s="18" t="s">
        <v>573</v>
      </c>
      <c r="F2" s="18" t="s">
        <v>6</v>
      </c>
      <c r="G2" s="18" t="s">
        <v>7</v>
      </c>
      <c r="H2" s="18" t="s">
        <v>8</v>
      </c>
      <c r="I2" s="18" t="s">
        <v>9</v>
      </c>
      <c r="J2" s="18" t="s">
        <v>10</v>
      </c>
      <c r="K2" s="18" t="s">
        <v>11</v>
      </c>
      <c r="L2" s="18" t="s">
        <v>12</v>
      </c>
      <c r="M2" s="18" t="s">
        <v>13</v>
      </c>
      <c r="N2" s="2"/>
      <c r="O2" s="2"/>
      <c r="P2" s="2"/>
      <c r="Q2" s="2"/>
      <c r="R2" s="2"/>
      <c r="S2" s="2"/>
      <c r="T2" s="2"/>
      <c r="U2" s="2"/>
      <c r="V2" s="2"/>
      <c r="W2" s="2"/>
      <c r="X2" s="2"/>
      <c r="Y2" s="2"/>
      <c r="Z2" s="2"/>
    </row>
    <row r="3" spans="1:26" ht="14.25" customHeight="1" x14ac:dyDescent="0.3">
      <c r="A3" s="9" t="str">
        <f>'RoB sheet_wane'!A4</f>
        <v>01A-3</v>
      </c>
      <c r="B3" s="19" t="str">
        <f>'RoB sheet_wane'!B4</f>
        <v>Andrews</v>
      </c>
      <c r="C3" s="20" t="str">
        <f>'RoB sheet_wane'!F4</f>
        <v>Low risk</v>
      </c>
      <c r="D3" s="20" t="str">
        <f>'RoB sheet_wane'!H4</f>
        <v>Low risk</v>
      </c>
      <c r="E3" s="20" t="str">
        <f>'RoB sheet_wane'!J4</f>
        <v>Low risk</v>
      </c>
      <c r="F3" s="20" t="str">
        <f>'RoB sheet_wane'!L4</f>
        <v>Low risk</v>
      </c>
      <c r="G3" s="20" t="str">
        <f>'RoB sheet_wane'!N4</f>
        <v>Moderate risk</v>
      </c>
      <c r="H3" s="20" t="str">
        <f>'RoB sheet_wane'!P4</f>
        <v>Low risk</v>
      </c>
      <c r="I3" s="20" t="str">
        <f>'RoB sheet_wane'!R4</f>
        <v>Low risk</v>
      </c>
      <c r="J3" s="20" t="str">
        <f>'RoB sheet_wane'!T4</f>
        <v>Low risk</v>
      </c>
      <c r="K3" s="20" t="str">
        <f>'RoB sheet_wane'!V4</f>
        <v>Low risk</v>
      </c>
      <c r="L3" s="20" t="str">
        <f>'RoB sheet_wane'!X4</f>
        <v>Low risk</v>
      </c>
      <c r="M3" s="20" t="str">
        <f>'RoB sheet_wane'!Z4</f>
        <v>Moderate risk</v>
      </c>
    </row>
    <row r="4" spans="1:26" ht="14.25" customHeight="1" x14ac:dyDescent="0.3">
      <c r="A4" s="9" t="str">
        <f>'RoB sheet_wane'!A5</f>
        <v>02B-3</v>
      </c>
      <c r="B4" s="21" t="str">
        <f>'RoB sheet_wane'!B5</f>
        <v>Bedston</v>
      </c>
      <c r="C4" s="20" t="str">
        <f>'RoB sheet_wane'!F5</f>
        <v>Moderate risk</v>
      </c>
      <c r="D4" s="20" t="str">
        <f>'RoB sheet_wane'!H5</f>
        <v>Low risk</v>
      </c>
      <c r="E4" s="20" t="str">
        <f>'RoB sheet_wane'!J5</f>
        <v>Low risk</v>
      </c>
      <c r="F4" s="20" t="str">
        <f>'RoB sheet_wane'!L5</f>
        <v>Low risk</v>
      </c>
      <c r="G4" s="20" t="str">
        <f>'RoB sheet_wane'!N5</f>
        <v>No information</v>
      </c>
      <c r="H4" s="20" t="str">
        <f>'RoB sheet_wane'!P5</f>
        <v>Low risk</v>
      </c>
      <c r="I4" s="20" t="str">
        <f>'RoB sheet_wane'!R5</f>
        <v>Low risk</v>
      </c>
      <c r="J4" s="20" t="str">
        <f>'RoB sheet_wane'!T5</f>
        <v>Low risk</v>
      </c>
      <c r="K4" s="20" t="str">
        <f>'RoB sheet_wane'!V5</f>
        <v>Low risk</v>
      </c>
      <c r="L4" s="20" t="str">
        <f>'RoB sheet_wane'!X5</f>
        <v>Low risk</v>
      </c>
      <c r="M4" s="20" t="str">
        <f>'RoB sheet_wane'!Z5</f>
        <v>Moderate risk</v>
      </c>
    </row>
    <row r="5" spans="1:26" ht="14.25" customHeight="1" x14ac:dyDescent="0.3">
      <c r="A5" s="9" t="str">
        <f>'RoB sheet_wane'!A6</f>
        <v>03B-3</v>
      </c>
      <c r="B5" s="21" t="str">
        <f>'RoB sheet_wane'!B6</f>
        <v>Britton</v>
      </c>
      <c r="C5" s="20" t="str">
        <f>'RoB sheet_wane'!F6</f>
        <v>Low risk</v>
      </c>
      <c r="D5" s="20" t="str">
        <f>'RoB sheet_wane'!H6</f>
        <v>Serious risk</v>
      </c>
      <c r="E5" s="20" t="str">
        <f>'RoB sheet_wane'!J6</f>
        <v>Low risk</v>
      </c>
      <c r="F5" s="20" t="str">
        <f>'RoB sheet_wane'!L6</f>
        <v>Moderate risk</v>
      </c>
      <c r="G5" s="20" t="str">
        <f>'RoB sheet_wane'!N6</f>
        <v>Low risk</v>
      </c>
      <c r="H5" s="20" t="str">
        <f>'RoB sheet_wane'!P6</f>
        <v>Low risk</v>
      </c>
      <c r="I5" s="20" t="str">
        <f>'RoB sheet_wane'!R6</f>
        <v>No information</v>
      </c>
      <c r="J5" s="20" t="str">
        <f>'RoB sheet_wane'!T6</f>
        <v>Low risk</v>
      </c>
      <c r="K5" s="20" t="str">
        <f>'RoB sheet_wane'!V6</f>
        <v>Serious risk</v>
      </c>
      <c r="L5" s="20" t="str">
        <f>'RoB sheet_wane'!X6</f>
        <v>Low risk</v>
      </c>
      <c r="M5" s="20" t="str">
        <f>'RoB sheet_wane'!Z6</f>
        <v>Serious risk</v>
      </c>
    </row>
    <row r="6" spans="1:26" ht="14.25" customHeight="1" x14ac:dyDescent="0.3">
      <c r="A6" s="9" t="str">
        <f>'RoB sheet_wane'!A7</f>
        <v>04B-3</v>
      </c>
      <c r="B6" s="19" t="str">
        <f>'RoB sheet_wane'!B7</f>
        <v>Bruxvoort</v>
      </c>
      <c r="C6" s="20" t="str">
        <f>'RoB sheet_wane'!F7</f>
        <v>Moderate risk</v>
      </c>
      <c r="D6" s="20" t="str">
        <f>'RoB sheet_wane'!H7</f>
        <v>Moderate risk</v>
      </c>
      <c r="E6" s="20" t="str">
        <f>'RoB sheet_wane'!J7</f>
        <v>Moderate risk</v>
      </c>
      <c r="F6" s="20" t="str">
        <f>'RoB sheet_wane'!L7</f>
        <v>Moderate risk</v>
      </c>
      <c r="G6" s="20" t="str">
        <f>'RoB sheet_wane'!N7</f>
        <v>Low risk</v>
      </c>
      <c r="H6" s="20" t="str">
        <f>'RoB sheet_wane'!P7</f>
        <v>Low risk</v>
      </c>
      <c r="I6" s="20" t="str">
        <f>'RoB sheet_wane'!R7</f>
        <v>Low risk</v>
      </c>
      <c r="J6" s="20" t="str">
        <f>'RoB sheet_wane'!T7</f>
        <v>Low risk</v>
      </c>
      <c r="K6" s="20" t="str">
        <f>'RoB sheet_wane'!V7</f>
        <v>Serious risk</v>
      </c>
      <c r="L6" s="20" t="str">
        <f>'RoB sheet_wane'!X7</f>
        <v>Low risk</v>
      </c>
      <c r="M6" s="20" t="str">
        <f>'RoB sheet_wane'!Z7</f>
        <v>Serious risk</v>
      </c>
    </row>
    <row r="7" spans="1:26" ht="14.25" customHeight="1" x14ac:dyDescent="0.3">
      <c r="A7" s="9" t="str">
        <f>'RoB sheet_wane'!A8</f>
        <v>05B-3</v>
      </c>
      <c r="B7" s="19" t="str">
        <f>'RoB sheet_wane'!B8</f>
        <v>Buchan</v>
      </c>
      <c r="C7" s="20" t="str">
        <f>'RoB sheet_wane'!F8</f>
        <v>Low risk</v>
      </c>
      <c r="D7" s="20" t="str">
        <f>'RoB sheet_wane'!H8</f>
        <v>Low risk</v>
      </c>
      <c r="E7" s="20" t="str">
        <f>'RoB sheet_wane'!J8</f>
        <v>Low risk</v>
      </c>
      <c r="F7" s="20" t="str">
        <f>'RoB sheet_wane'!L8</f>
        <v>Low risk</v>
      </c>
      <c r="G7" s="20" t="str">
        <f>'RoB sheet_wane'!N8</f>
        <v>Low risk</v>
      </c>
      <c r="H7" s="20" t="str">
        <f>'RoB sheet_wane'!P8</f>
        <v>Low risk</v>
      </c>
      <c r="I7" s="20" t="str">
        <f>'RoB sheet_wane'!R8</f>
        <v>Low risk</v>
      </c>
      <c r="J7" s="20" t="str">
        <f>'RoB sheet_wane'!T8</f>
        <v>Low risk</v>
      </c>
      <c r="K7" s="20" t="str">
        <f>'RoB sheet_wane'!V8</f>
        <v>Low risk</v>
      </c>
      <c r="L7" s="20" t="str">
        <f>'RoB sheet_wane'!X8</f>
        <v>Low risk</v>
      </c>
      <c r="M7" s="20" t="str">
        <f>'RoB sheet_wane'!Z8</f>
        <v>Low risk</v>
      </c>
    </row>
    <row r="8" spans="1:26" ht="14.25" customHeight="1" x14ac:dyDescent="0.3">
      <c r="A8" s="9" t="str">
        <f>'RoB sheet_wane'!A9</f>
        <v>06C-3</v>
      </c>
      <c r="B8" s="19" t="str">
        <f>'RoB sheet_wane'!B9</f>
        <v>Cerqueira-Silva</v>
      </c>
      <c r="C8" s="20" t="str">
        <f>'RoB sheet_wane'!F9</f>
        <v>Low risk</v>
      </c>
      <c r="D8" s="20" t="str">
        <f>'RoB sheet_wane'!H9</f>
        <v>Low risk</v>
      </c>
      <c r="E8" s="20" t="str">
        <f>'RoB sheet_wane'!J9</f>
        <v>Low risk</v>
      </c>
      <c r="F8" s="20" t="str">
        <f>'RoB sheet_wane'!L9</f>
        <v>Low risk</v>
      </c>
      <c r="G8" s="20" t="str">
        <f>'RoB sheet_wane'!N9</f>
        <v>Moderate risk</v>
      </c>
      <c r="H8" s="20" t="str">
        <f>'RoB sheet_wane'!P9</f>
        <v>Low risk</v>
      </c>
      <c r="I8" s="20" t="str">
        <f>'RoB sheet_wane'!R9</f>
        <v>Low risk</v>
      </c>
      <c r="J8" s="20" t="str">
        <f>'RoB sheet_wane'!T9</f>
        <v>Low risk</v>
      </c>
      <c r="K8" s="20" t="str">
        <f>'RoB sheet_wane'!V9</f>
        <v>Serious risk</v>
      </c>
      <c r="L8" s="20" t="str">
        <f>'RoB sheet_wane'!X9</f>
        <v>Low risk</v>
      </c>
      <c r="M8" s="20" t="str">
        <f>'RoB sheet_wane'!Z9</f>
        <v>Serious risk</v>
      </c>
    </row>
    <row r="9" spans="1:26" ht="14.25" customHeight="1" x14ac:dyDescent="0.3">
      <c r="A9" s="9" t="str">
        <f>'RoB sheet_wane'!A10</f>
        <v>07C-2</v>
      </c>
      <c r="B9" s="19" t="str">
        <f>'RoB sheet_wane'!B10</f>
        <v>Chemaitelly</v>
      </c>
      <c r="C9" s="20" t="str">
        <f>'RoB sheet_wane'!F10</f>
        <v>Moderate risk</v>
      </c>
      <c r="D9" s="20" t="str">
        <f>'RoB sheet_wane'!H10</f>
        <v>Low risk</v>
      </c>
      <c r="E9" s="20" t="str">
        <f>'RoB sheet_wane'!J10</f>
        <v>Low risk</v>
      </c>
      <c r="F9" s="20" t="str">
        <f>'RoB sheet_wane'!L10</f>
        <v>Moderate risk</v>
      </c>
      <c r="G9" s="20" t="str">
        <f>'RoB sheet_wane'!N10</f>
        <v>Low risk</v>
      </c>
      <c r="H9" s="20" t="str">
        <f>'RoB sheet_wane'!P10</f>
        <v>Low risk</v>
      </c>
      <c r="I9" s="20" t="str">
        <f>'RoB sheet_wane'!R10</f>
        <v>Low risk</v>
      </c>
      <c r="J9" s="20" t="str">
        <f>'RoB sheet_wane'!T10</f>
        <v>Low risk</v>
      </c>
      <c r="K9" s="20" t="str">
        <f>'RoB sheet_wane'!V10</f>
        <v>Serious risk</v>
      </c>
      <c r="L9" s="20" t="str">
        <f>'RoB sheet_wane'!X10</f>
        <v>Low risk</v>
      </c>
      <c r="M9" s="20" t="str">
        <f>'RoB sheet_wane'!Z10</f>
        <v>Serious risk</v>
      </c>
    </row>
    <row r="10" spans="1:26" ht="14.25" customHeight="1" x14ac:dyDescent="0.3">
      <c r="A10" s="9" t="str">
        <f>'RoB sheet_wane'!A11</f>
        <v>08D-2</v>
      </c>
      <c r="B10" s="19" t="str">
        <f>'RoB sheet_wane'!B11</f>
        <v>de Gier</v>
      </c>
      <c r="C10" s="20" t="str">
        <f>'RoB sheet_wane'!F11</f>
        <v>Moderate risk</v>
      </c>
      <c r="D10" s="20" t="str">
        <f>'RoB sheet_wane'!H11</f>
        <v>Low risk</v>
      </c>
      <c r="E10" s="20" t="str">
        <f>'RoB sheet_wane'!J11</f>
        <v>Low risk</v>
      </c>
      <c r="F10" s="20" t="str">
        <f>'RoB sheet_wane'!L11</f>
        <v>Low risk</v>
      </c>
      <c r="G10" s="20" t="str">
        <f>'RoB sheet_wane'!N11</f>
        <v>No information</v>
      </c>
      <c r="H10" s="20" t="str">
        <f>'RoB sheet_wane'!P11</f>
        <v>Low risk</v>
      </c>
      <c r="I10" s="20" t="str">
        <f>'RoB sheet_wane'!R11</f>
        <v>Serious risk</v>
      </c>
      <c r="J10" s="20" t="str">
        <f>'RoB sheet_wane'!T11</f>
        <v>Low risk</v>
      </c>
      <c r="K10" s="20" t="str">
        <f>'RoB sheet_wane'!V11</f>
        <v>Serious risk</v>
      </c>
      <c r="L10" s="20" t="str">
        <f>'RoB sheet_wane'!X11</f>
        <v>Moderate risk</v>
      </c>
      <c r="M10" s="20" t="str">
        <f>'RoB sheet_wane'!Z11</f>
        <v>Serious risk</v>
      </c>
    </row>
    <row r="11" spans="1:26" ht="14.25" customHeight="1" x14ac:dyDescent="0.3">
      <c r="A11" s="9" t="str">
        <f>'RoB sheet_wane'!A12</f>
        <v>09E-2</v>
      </c>
      <c r="B11" s="21" t="str">
        <f>'RoB sheet_wane'!B12</f>
        <v>El Sahly</v>
      </c>
      <c r="C11" s="20" t="str">
        <f>'RoB sheet_wane'!F12</f>
        <v>Low risk</v>
      </c>
      <c r="D11" s="20" t="str">
        <f>'RoB sheet_wane'!H12</f>
        <v>Low risk</v>
      </c>
      <c r="E11" s="20" t="str">
        <f>'RoB sheet_wane'!J12</f>
        <v>Low risk</v>
      </c>
      <c r="F11" s="20" t="str">
        <f>'RoB sheet_wane'!L12</f>
        <v>Low risk</v>
      </c>
      <c r="G11" s="20" t="str">
        <f>'RoB sheet_wane'!N12</f>
        <v>Low risk</v>
      </c>
      <c r="H11" s="20" t="str">
        <f>'RoB sheet_wane'!P12</f>
        <v>No information</v>
      </c>
      <c r="I11" s="20" t="str">
        <f>'RoB sheet_wane'!R12</f>
        <v>Low risk</v>
      </c>
      <c r="J11" s="20" t="str">
        <f>'RoB sheet_wane'!T12</f>
        <v>Moderate risk</v>
      </c>
      <c r="K11" s="20" t="str">
        <f>'RoB sheet_wane'!V12</f>
        <v>Low risk</v>
      </c>
      <c r="L11" s="20" t="str">
        <f>'RoB sheet_wane'!X12</f>
        <v>Low risk</v>
      </c>
      <c r="M11" s="20" t="str">
        <f>'RoB sheet_wane'!Z12</f>
        <v>Low risk</v>
      </c>
    </row>
    <row r="12" spans="1:26" ht="14.25" customHeight="1" x14ac:dyDescent="0.3">
      <c r="A12" s="9" t="str">
        <f>'RoB sheet_wane'!A13</f>
        <v>10F-6</v>
      </c>
      <c r="B12" s="19" t="str">
        <f>'RoB sheet_wane'!B13</f>
        <v>Florea</v>
      </c>
      <c r="C12" s="20" t="str">
        <f>'RoB sheet_wane'!F13</f>
        <v>Moderate risk</v>
      </c>
      <c r="D12" s="20" t="str">
        <f>'RoB sheet_wane'!H13</f>
        <v>Low risk</v>
      </c>
      <c r="E12" s="20" t="str">
        <f>'RoB sheet_wane'!J13</f>
        <v>Moderate risk</v>
      </c>
      <c r="F12" s="20" t="str">
        <f>'RoB sheet_wane'!L13</f>
        <v>Moderate risk</v>
      </c>
      <c r="G12" s="20" t="str">
        <f>'RoB sheet_wane'!N13</f>
        <v>Low risk</v>
      </c>
      <c r="H12" s="20" t="str">
        <f>'RoB sheet_wane'!P13</f>
        <v>Moderate risk</v>
      </c>
      <c r="I12" s="20" t="str">
        <f>'RoB sheet_wane'!R13</f>
        <v>Serious risk</v>
      </c>
      <c r="J12" s="20" t="str">
        <f>'RoB sheet_wane'!T13</f>
        <v>Low risk</v>
      </c>
      <c r="K12" s="20" t="str">
        <f>'RoB sheet_wane'!V13</f>
        <v>Moderate risk</v>
      </c>
      <c r="L12" s="20" t="str">
        <f>'RoB sheet_wane'!X13</f>
        <v>Low risk</v>
      </c>
      <c r="M12" s="20" t="str">
        <f>'RoB sheet_wane'!Z13</f>
        <v>Serious risk</v>
      </c>
    </row>
    <row r="13" spans="1:26" ht="14.25" customHeight="1" x14ac:dyDescent="0.3">
      <c r="A13" s="9" t="str">
        <f>'RoB sheet_wane'!A14</f>
        <v>11K-3</v>
      </c>
      <c r="B13" s="19" t="str">
        <f>'RoB sheet_wane'!B14</f>
        <v>Katikireddi</v>
      </c>
      <c r="C13" s="20" t="str">
        <f>'RoB sheet_wane'!F14</f>
        <v>Low risk</v>
      </c>
      <c r="D13" s="20" t="str">
        <f>'RoB sheet_wane'!H14</f>
        <v>Low risk</v>
      </c>
      <c r="E13" s="20" t="str">
        <f>'RoB sheet_wane'!J14</f>
        <v>Low risk</v>
      </c>
      <c r="F13" s="20" t="str">
        <f>'RoB sheet_wane'!L14</f>
        <v>Moderate risk</v>
      </c>
      <c r="G13" s="20" t="str">
        <f>'RoB sheet_wane'!N14</f>
        <v>Serious risk</v>
      </c>
      <c r="H13" s="20" t="str">
        <f>'RoB sheet_wane'!P14</f>
        <v>Low risk</v>
      </c>
      <c r="I13" s="20" t="str">
        <f>'RoB sheet_wane'!R14</f>
        <v>Low risk</v>
      </c>
      <c r="J13" s="20" t="str">
        <f>'RoB sheet_wane'!T14</f>
        <v>Low risk</v>
      </c>
      <c r="K13" s="20" t="str">
        <f>'RoB sheet_wane'!V14</f>
        <v>Serious risk</v>
      </c>
      <c r="L13" s="20" t="str">
        <f>'RoB sheet_wane'!X14</f>
        <v>Low risk</v>
      </c>
      <c r="M13" s="20" t="str">
        <f>'RoB sheet_wane'!Z14</f>
        <v>Serious risk</v>
      </c>
    </row>
    <row r="14" spans="1:26" ht="14.25" customHeight="1" x14ac:dyDescent="0.3">
      <c r="A14" s="9" t="str">
        <f>'RoB sheet_wane'!A15</f>
        <v>12L-3</v>
      </c>
      <c r="B14" s="19" t="str">
        <f>'RoB sheet_wane'!B15</f>
        <v>Lin</v>
      </c>
      <c r="C14" s="20" t="str">
        <f>'RoB sheet_wane'!F15</f>
        <v>Moderate risk</v>
      </c>
      <c r="D14" s="20" t="str">
        <f>'RoB sheet_wane'!H15</f>
        <v>Moderate risk</v>
      </c>
      <c r="E14" s="20" t="str">
        <f>'RoB sheet_wane'!J15</f>
        <v>Low risk</v>
      </c>
      <c r="F14" s="20" t="str">
        <f>'RoB sheet_wane'!L15</f>
        <v>Moderate risk</v>
      </c>
      <c r="G14" s="20" t="str">
        <f>'RoB sheet_wane'!N15</f>
        <v>Low risk</v>
      </c>
      <c r="H14" s="20" t="str">
        <f>'RoB sheet_wane'!P15</f>
        <v>Low risk</v>
      </c>
      <c r="I14" s="20" t="str">
        <f>'RoB sheet_wane'!R15</f>
        <v>Serious risk</v>
      </c>
      <c r="J14" s="20" t="str">
        <f>'RoB sheet_wane'!T15</f>
        <v>Low risk</v>
      </c>
      <c r="K14" s="20" t="str">
        <f>'RoB sheet_wane'!V15</f>
        <v>Serious risk</v>
      </c>
      <c r="L14" s="20" t="str">
        <f>'RoB sheet_wane'!X15</f>
        <v>Low risk</v>
      </c>
      <c r="M14" s="20" t="str">
        <f>'RoB sheet_wane'!Z15</f>
        <v>Serious risk</v>
      </c>
    </row>
    <row r="15" spans="1:26" ht="14.25" customHeight="1" x14ac:dyDescent="0.3">
      <c r="A15" s="9" t="str">
        <f>'RoB sheet_wane'!A16</f>
        <v>13L-7</v>
      </c>
      <c r="B15" s="19" t="str">
        <f>'RoB sheet_wane'!B16</f>
        <v>Lytras</v>
      </c>
      <c r="C15" s="20" t="str">
        <f>'RoB sheet_wane'!F16</f>
        <v>Moderate risk</v>
      </c>
      <c r="D15" s="20" t="str">
        <f>'RoB sheet_wane'!H16</f>
        <v>Low risk</v>
      </c>
      <c r="E15" s="20" t="str">
        <f>'RoB sheet_wane'!J16</f>
        <v>Low risk</v>
      </c>
      <c r="F15" s="20" t="str">
        <f>'RoB sheet_wane'!L16</f>
        <v>No information</v>
      </c>
      <c r="G15" s="20" t="str">
        <f>'RoB sheet_wane'!N16</f>
        <v>No information</v>
      </c>
      <c r="H15" s="20" t="str">
        <f>'RoB sheet_wane'!P16</f>
        <v>Moderate risk</v>
      </c>
      <c r="I15" s="20" t="str">
        <f>'RoB sheet_wane'!R16</f>
        <v>Serious risk</v>
      </c>
      <c r="J15" s="20" t="str">
        <f>'RoB sheet_wane'!T16</f>
        <v>Low risk</v>
      </c>
      <c r="K15" s="20" t="str">
        <f>'RoB sheet_wane'!V16</f>
        <v>Serious risk</v>
      </c>
      <c r="L15" s="20" t="str">
        <f>'RoB sheet_wane'!X16</f>
        <v>Low risk</v>
      </c>
      <c r="M15" s="20" t="str">
        <f>'RoB sheet_wane'!Z16</f>
        <v>Serious risk</v>
      </c>
    </row>
    <row r="16" spans="1:26" ht="14.25" customHeight="1" x14ac:dyDescent="0.3">
      <c r="A16" s="9" t="str">
        <f>'RoB sheet_wane'!A17</f>
        <v>14M-3</v>
      </c>
      <c r="B16" s="19" t="str">
        <f>'RoB sheet_wane'!B17</f>
        <v>Machado</v>
      </c>
      <c r="C16" s="20" t="str">
        <f>'RoB sheet_wane'!F17</f>
        <v>Moderate risk</v>
      </c>
      <c r="D16" s="20" t="str">
        <f>'RoB sheet_wane'!H17</f>
        <v>Low risk</v>
      </c>
      <c r="E16" s="20" t="str">
        <f>'RoB sheet_wane'!J17</f>
        <v>Low risk</v>
      </c>
      <c r="F16" s="20" t="str">
        <f>'RoB sheet_wane'!L17</f>
        <v>Moderate risk</v>
      </c>
      <c r="G16" s="20" t="str">
        <f>'RoB sheet_wane'!N17</f>
        <v>Low risk</v>
      </c>
      <c r="H16" s="20" t="str">
        <f>'RoB sheet_wane'!P17</f>
        <v>Low risk</v>
      </c>
      <c r="I16" s="20" t="str">
        <f>'RoB sheet_wane'!R17</f>
        <v>Low risk</v>
      </c>
      <c r="J16" s="20" t="str">
        <f>'RoB sheet_wane'!T17</f>
        <v>Low risk</v>
      </c>
      <c r="K16" s="20" t="str">
        <f>'RoB sheet_wane'!V17</f>
        <v>Moderate risk</v>
      </c>
      <c r="L16" s="20" t="str">
        <f>'RoB sheet_wane'!X17</f>
        <v>Moderate risk</v>
      </c>
      <c r="M16" s="20" t="str">
        <f>'RoB sheet_wane'!Z17</f>
        <v>Moderate risk</v>
      </c>
    </row>
    <row r="17" spans="1:13" ht="14.25" customHeight="1" x14ac:dyDescent="0.3">
      <c r="A17" s="9" t="str">
        <f>'RoB sheet_wane'!A18</f>
        <v>15N-3</v>
      </c>
      <c r="B17" s="19" t="str">
        <f>'RoB sheet_wane'!B18</f>
        <v>Nordstrom</v>
      </c>
      <c r="C17" s="20" t="str">
        <f>'RoB sheet_wane'!F18</f>
        <v>Moderate risk</v>
      </c>
      <c r="D17" s="20" t="str">
        <f>'RoB sheet_wane'!H18</f>
        <v>Low risk</v>
      </c>
      <c r="E17" s="20" t="str">
        <f>'RoB sheet_wane'!J18</f>
        <v>Low risk</v>
      </c>
      <c r="F17" s="20" t="str">
        <f>'RoB sheet_wane'!L18</f>
        <v>No information</v>
      </c>
      <c r="G17" s="20" t="str">
        <f>'RoB sheet_wane'!N18</f>
        <v>No information</v>
      </c>
      <c r="H17" s="20" t="str">
        <f>'RoB sheet_wane'!P18</f>
        <v>Low risk</v>
      </c>
      <c r="I17" s="20" t="str">
        <f>'RoB sheet_wane'!R18</f>
        <v>Low risk</v>
      </c>
      <c r="J17" s="20" t="str">
        <f>'RoB sheet_wane'!T18</f>
        <v>Low risk</v>
      </c>
      <c r="K17" s="20" t="str">
        <f>'RoB sheet_wane'!V18</f>
        <v>Serious risk</v>
      </c>
      <c r="L17" s="20" t="str">
        <f>'RoB sheet_wane'!X18</f>
        <v>Low risk</v>
      </c>
      <c r="M17" s="20" t="str">
        <f>'RoB sheet_wane'!Z18</f>
        <v>Serious risk</v>
      </c>
    </row>
    <row r="18" spans="1:13" ht="14.25" customHeight="1" x14ac:dyDescent="0.3">
      <c r="A18" s="9" t="str">
        <f>'RoB sheet_wane'!A19</f>
        <v>16P-3</v>
      </c>
      <c r="B18" s="21" t="str">
        <f>'RoB sheet_wane'!B19</f>
        <v>Petras</v>
      </c>
      <c r="C18" s="20" t="str">
        <f>'RoB sheet_wane'!F19</f>
        <v>Moderate risk</v>
      </c>
      <c r="D18" s="20" t="str">
        <f>'RoB sheet_wane'!H19</f>
        <v>Low risk</v>
      </c>
      <c r="E18" s="20" t="str">
        <f>'RoB sheet_wane'!J19</f>
        <v>Low risk</v>
      </c>
      <c r="F18" s="20" t="str">
        <f>'RoB sheet_wane'!L19</f>
        <v>Moderate risk</v>
      </c>
      <c r="G18" s="20" t="str">
        <f>'RoB sheet_wane'!N19</f>
        <v>Low risk</v>
      </c>
      <c r="H18" s="20" t="str">
        <f>'RoB sheet_wane'!P19</f>
        <v>Low risk</v>
      </c>
      <c r="I18" s="20" t="str">
        <f>'RoB sheet_wane'!R19</f>
        <v>Low risk</v>
      </c>
      <c r="J18" s="20" t="str">
        <f>'RoB sheet_wane'!T19</f>
        <v>Moderate risk</v>
      </c>
      <c r="K18" s="20" t="str">
        <f>'RoB sheet_wane'!V19</f>
        <v>Serious risk</v>
      </c>
      <c r="L18" s="20" t="str">
        <f>'RoB sheet_wane'!X19</f>
        <v>Low risk</v>
      </c>
      <c r="M18" s="20" t="str">
        <f>'RoB sheet_wane'!Z19</f>
        <v>Serious risk</v>
      </c>
    </row>
    <row r="19" spans="1:13" ht="14.25" customHeight="1" x14ac:dyDescent="0.3">
      <c r="A19" s="9" t="str">
        <f>'RoB sheet_wane'!A20</f>
        <v>17P-3</v>
      </c>
      <c r="B19" s="19" t="str">
        <f>'RoB sheet_wane'!B20</f>
        <v>Poukka</v>
      </c>
      <c r="C19" s="20" t="str">
        <f>'RoB sheet_wane'!F20</f>
        <v>Moderate risk</v>
      </c>
      <c r="D19" s="20" t="str">
        <f>'RoB sheet_wane'!H20</f>
        <v>Low risk</v>
      </c>
      <c r="E19" s="20" t="str">
        <f>'RoB sheet_wane'!J20</f>
        <v>Low risk</v>
      </c>
      <c r="F19" s="20" t="str">
        <f>'RoB sheet_wane'!L20</f>
        <v>Low risk</v>
      </c>
      <c r="G19" s="20" t="str">
        <f>'RoB sheet_wane'!N20</f>
        <v>No information</v>
      </c>
      <c r="H19" s="20" t="str">
        <f>'RoB sheet_wane'!P20</f>
        <v>Low risk</v>
      </c>
      <c r="I19" s="20" t="str">
        <f>'RoB sheet_wane'!R20</f>
        <v>Low risk</v>
      </c>
      <c r="J19" s="20" t="str">
        <f>'RoB sheet_wane'!T20</f>
        <v>Low risk</v>
      </c>
      <c r="K19" s="20" t="str">
        <f>'RoB sheet_wane'!V20</f>
        <v>Moderate risk</v>
      </c>
      <c r="L19" s="20" t="str">
        <f>'RoB sheet_wane'!X20</f>
        <v>Low risk</v>
      </c>
      <c r="M19" s="20" t="str">
        <f>'RoB sheet_wane'!Z20</f>
        <v>Moderate risk</v>
      </c>
    </row>
    <row r="20" spans="1:13" ht="14.25" customHeight="1" x14ac:dyDescent="0.3">
      <c r="A20" s="9" t="str">
        <f>'RoB sheet_wane'!A21</f>
        <v>18R-4</v>
      </c>
      <c r="B20" s="19" t="str">
        <f>'RoB sheet_wane'!B21</f>
        <v>Robles-Fontán</v>
      </c>
      <c r="C20" s="20" t="str">
        <f>'RoB sheet_wane'!F21</f>
        <v>Moderate risk</v>
      </c>
      <c r="D20" s="20" t="str">
        <f>'RoB sheet_wane'!H21</f>
        <v>Low risk</v>
      </c>
      <c r="E20" s="20" t="str">
        <f>'RoB sheet_wane'!J21</f>
        <v>Low risk</v>
      </c>
      <c r="F20" s="20" t="str">
        <f>'RoB sheet_wane'!L21</f>
        <v>Low risk</v>
      </c>
      <c r="G20" s="20" t="str">
        <f>'RoB sheet_wane'!N21</f>
        <v>No information</v>
      </c>
      <c r="H20" s="20" t="str">
        <f>'RoB sheet_wane'!P21</f>
        <v>Low risk</v>
      </c>
      <c r="I20" s="20" t="str">
        <f>'RoB sheet_wane'!R21</f>
        <v>Serious risk</v>
      </c>
      <c r="J20" s="20" t="str">
        <f>'RoB sheet_wane'!T21</f>
        <v>Moderate risk</v>
      </c>
      <c r="K20" s="20" t="str">
        <f>'RoB sheet_wane'!V21</f>
        <v>Serious risk</v>
      </c>
      <c r="L20" s="20" t="str">
        <f>'RoB sheet_wane'!X21</f>
        <v>Low risk</v>
      </c>
      <c r="M20" s="20" t="str">
        <f>'RoB sheet_wane'!Z21</f>
        <v>Serious risk</v>
      </c>
    </row>
    <row r="21" spans="1:13" ht="14.25" customHeight="1" x14ac:dyDescent="0.3">
      <c r="A21" s="9" t="str">
        <f>'RoB sheet_wane'!A22</f>
        <v>19R-3</v>
      </c>
      <c r="B21" s="19" t="str">
        <f>'RoB sheet_wane'!B22</f>
        <v>Rosenberg</v>
      </c>
      <c r="C21" s="20" t="str">
        <f>'RoB sheet_wane'!F22</f>
        <v>Moderate risk</v>
      </c>
      <c r="D21" s="20" t="str">
        <f>'RoB sheet_wane'!H22</f>
        <v>Low risk</v>
      </c>
      <c r="E21" s="20" t="str">
        <f>'RoB sheet_wane'!J22</f>
        <v>Moderate risk</v>
      </c>
      <c r="F21" s="20" t="str">
        <f>'RoB sheet_wane'!L22</f>
        <v>Low risk</v>
      </c>
      <c r="G21" s="20" t="str">
        <f>'RoB sheet_wane'!N22</f>
        <v>No information</v>
      </c>
      <c r="H21" s="20" t="str">
        <f>'RoB sheet_wane'!P22</f>
        <v>Low risk</v>
      </c>
      <c r="I21" s="20" t="str">
        <f>'RoB sheet_wane'!R22</f>
        <v>Moderate risk</v>
      </c>
      <c r="J21" s="20" t="str">
        <f>'RoB sheet_wane'!T22</f>
        <v>Low risk</v>
      </c>
      <c r="K21" s="20" t="str">
        <f>'RoB sheet_wane'!V22</f>
        <v>Serious risk</v>
      </c>
      <c r="L21" s="20" t="str">
        <f>'RoB sheet_wane'!X22</f>
        <v>Low risk</v>
      </c>
      <c r="M21" s="20" t="str">
        <f>'RoB sheet_wane'!Z22</f>
        <v>Serious risk</v>
      </c>
    </row>
    <row r="22" spans="1:13" ht="14.25" customHeight="1" x14ac:dyDescent="0.3">
      <c r="A22" s="9" t="str">
        <f>'RoB sheet_wane'!A23</f>
        <v>20S-5</v>
      </c>
      <c r="B22" s="19" t="str">
        <f>'RoB sheet_wane'!B23</f>
        <v>Skowronski</v>
      </c>
      <c r="C22" s="20" t="str">
        <f>'RoB sheet_wane'!F23</f>
        <v>Moderate risk</v>
      </c>
      <c r="D22" s="20" t="str">
        <f>'RoB sheet_wane'!H23</f>
        <v>Low risk</v>
      </c>
      <c r="E22" s="20" t="str">
        <f>'RoB sheet_wane'!J23</f>
        <v>Moderate risk</v>
      </c>
      <c r="F22" s="20" t="str">
        <f>'RoB sheet_wane'!L23</f>
        <v>Low risk</v>
      </c>
      <c r="G22" s="20" t="str">
        <f>'RoB sheet_wane'!N23</f>
        <v>No information</v>
      </c>
      <c r="H22" s="20" t="str">
        <f>'RoB sheet_wane'!P23</f>
        <v>Low risk</v>
      </c>
      <c r="I22" s="20" t="str">
        <f>'RoB sheet_wane'!R23</f>
        <v>Low risk</v>
      </c>
      <c r="J22" s="20" t="str">
        <f>'RoB sheet_wane'!T23</f>
        <v>Low risk</v>
      </c>
      <c r="K22" s="20" t="str">
        <f>'RoB sheet_wane'!V23</f>
        <v>Serious risk</v>
      </c>
      <c r="L22" s="20" t="str">
        <f>'RoB sheet_wane'!X23</f>
        <v>Low risk</v>
      </c>
      <c r="M22" s="20" t="str">
        <f>'RoB sheet_wane'!Z23</f>
        <v>Serious risk</v>
      </c>
    </row>
    <row r="23" spans="1:13" ht="14.25" customHeight="1" x14ac:dyDescent="0.3">
      <c r="A23" s="9" t="str">
        <f>'RoB sheet_wane'!A24</f>
        <v>21T-3</v>
      </c>
      <c r="B23" s="19" t="str">
        <f>'RoB sheet_wane'!B24</f>
        <v>Tartof</v>
      </c>
      <c r="C23" s="20" t="str">
        <f>'RoB sheet_wane'!F24</f>
        <v>Moderate risk</v>
      </c>
      <c r="D23" s="20" t="str">
        <f>'RoB sheet_wane'!H24</f>
        <v>Low risk</v>
      </c>
      <c r="E23" s="20" t="str">
        <f>'RoB sheet_wane'!J24</f>
        <v>Moderate risk</v>
      </c>
      <c r="F23" s="20" t="str">
        <f>'RoB sheet_wane'!L24</f>
        <v>Low risk</v>
      </c>
      <c r="G23" s="20" t="str">
        <f>'RoB sheet_wane'!N24</f>
        <v>No information</v>
      </c>
      <c r="H23" s="20" t="str">
        <f>'RoB sheet_wane'!P24</f>
        <v>Moderate risk</v>
      </c>
      <c r="I23" s="20" t="str">
        <f>'RoB sheet_wane'!R24</f>
        <v>Low risk</v>
      </c>
      <c r="J23" s="20" t="str">
        <f>'RoB sheet_wane'!T24</f>
        <v>Low risk</v>
      </c>
      <c r="K23" s="20" t="str">
        <f>'RoB sheet_wane'!V24</f>
        <v>Moderate risk</v>
      </c>
      <c r="L23" s="20" t="str">
        <f>'RoB sheet_wane'!X24</f>
        <v>Low risk</v>
      </c>
      <c r="M23" s="20" t="str">
        <f>'RoB sheet_wane'!Z24</f>
        <v>Moderate risk</v>
      </c>
    </row>
    <row r="24" spans="1:13" ht="14.25" customHeight="1" x14ac:dyDescent="0.3">
      <c r="A24" s="9" t="str">
        <f>'RoB sheet_wane'!A25</f>
        <v>22T-1</v>
      </c>
      <c r="B24" s="21" t="str">
        <f>'RoB sheet_wane'!B25</f>
        <v>Thomas</v>
      </c>
      <c r="C24" s="20" t="str">
        <f>'RoB sheet_wane'!F25</f>
        <v>Low risk</v>
      </c>
      <c r="D24" s="20" t="str">
        <f>'RoB sheet_wane'!H25</f>
        <v>Low risk</v>
      </c>
      <c r="E24" s="20" t="str">
        <f>'RoB sheet_wane'!J25</f>
        <v>Low risk</v>
      </c>
      <c r="F24" s="20" t="str">
        <f>'RoB sheet_wane'!L25</f>
        <v>Moderate risk</v>
      </c>
      <c r="G24" s="20" t="str">
        <f>'RoB sheet_wane'!N25</f>
        <v>Low risk</v>
      </c>
      <c r="H24" s="20" t="str">
        <f>'RoB sheet_wane'!P25</f>
        <v>No information</v>
      </c>
      <c r="I24" s="20" t="str">
        <f>'RoB sheet_wane'!R25</f>
        <v>Low risk</v>
      </c>
      <c r="J24" s="20" t="str">
        <f>'RoB sheet_wane'!T25</f>
        <v>Low risk</v>
      </c>
      <c r="K24" s="20" t="str">
        <f>'RoB sheet_wane'!V25</f>
        <v>Low risk</v>
      </c>
      <c r="L24" s="20" t="str">
        <f>'RoB sheet_wane'!X25</f>
        <v>Low risk</v>
      </c>
      <c r="M24" s="20" t="str">
        <f>'RoB sheet_wane'!Z25</f>
        <v>Low risk</v>
      </c>
    </row>
    <row r="25" spans="1:13" ht="14.25" customHeight="1" x14ac:dyDescent="0.3">
      <c r="A25" s="9" t="str">
        <f>'RoB sheet_wane'!A26</f>
        <v>23T-1</v>
      </c>
      <c r="B25" s="19" t="str">
        <f>'RoB sheet_wane'!B26</f>
        <v>Thompson</v>
      </c>
      <c r="C25" s="20" t="str">
        <f>'RoB sheet_wane'!F26</f>
        <v>Low risk</v>
      </c>
      <c r="D25" s="20" t="str">
        <f>'RoB sheet_wane'!H26</f>
        <v>Low risk</v>
      </c>
      <c r="E25" s="20" t="str">
        <f>'RoB sheet_wane'!J26</f>
        <v>Moderate risk</v>
      </c>
      <c r="F25" s="20" t="str">
        <f>'RoB sheet_wane'!L26</f>
        <v>Moderate risk</v>
      </c>
      <c r="G25" s="20" t="str">
        <f>'RoB sheet_wane'!N26</f>
        <v>Moderate risk</v>
      </c>
      <c r="H25" s="20" t="str">
        <f>'RoB sheet_wane'!P26</f>
        <v>Low risk</v>
      </c>
      <c r="I25" s="20" t="str">
        <f>'RoB sheet_wane'!R26</f>
        <v>Serious risk</v>
      </c>
      <c r="J25" s="20" t="str">
        <f>'RoB sheet_wane'!T26</f>
        <v>Low risk</v>
      </c>
      <c r="K25" s="20" t="str">
        <f>'RoB sheet_wane'!V26</f>
        <v>Moderate risk</v>
      </c>
      <c r="L25" s="20" t="str">
        <f>'RoB sheet_wane'!X26</f>
        <v>Low risk</v>
      </c>
      <c r="M25" s="20" t="str">
        <f>'RoB sheet_wane'!Z26</f>
        <v>Serious risk</v>
      </c>
    </row>
    <row r="26" spans="1:13" ht="14.25" customHeight="1" x14ac:dyDescent="0.3">
      <c r="A26" s="9" t="str">
        <f>'RoB sheet_wane'!A27</f>
        <v>24Y-3</v>
      </c>
      <c r="B26" s="19" t="str">
        <f>'RoB sheet_wane'!B27</f>
        <v>Young-Xu</v>
      </c>
      <c r="C26" s="20" t="str">
        <f>'RoB sheet_wane'!F27</f>
        <v>Moderate risk</v>
      </c>
      <c r="D26" s="20" t="str">
        <f>'RoB sheet_wane'!H27</f>
        <v>Low risk</v>
      </c>
      <c r="E26" s="20" t="str">
        <f>'RoB sheet_wane'!J27</f>
        <v>Low risk</v>
      </c>
      <c r="F26" s="20" t="str">
        <f>'RoB sheet_wane'!L27</f>
        <v>Low risk</v>
      </c>
      <c r="G26" s="20" t="str">
        <f>'RoB sheet_wane'!N27</f>
        <v>No information</v>
      </c>
      <c r="H26" s="20" t="str">
        <f>'RoB sheet_wane'!P27</f>
        <v>Moderate risk</v>
      </c>
      <c r="I26" s="20" t="str">
        <f>'RoB sheet_wane'!R27</f>
        <v>Serious risk</v>
      </c>
      <c r="J26" s="20" t="str">
        <f>'RoB sheet_wane'!T27</f>
        <v>Critical risk</v>
      </c>
      <c r="K26" s="20" t="str">
        <f>'RoB sheet_wane'!V27</f>
        <v>Moderate risk</v>
      </c>
      <c r="L26" s="20" t="str">
        <f>'RoB sheet_wane'!X27</f>
        <v>Low risk</v>
      </c>
      <c r="M26" s="20" t="str">
        <f>'RoB sheet_wane'!Z27</f>
        <v>Critical risk</v>
      </c>
    </row>
    <row r="27" spans="1:13" ht="14.25" customHeight="1" x14ac:dyDescent="0.3">
      <c r="A27" s="9" t="str">
        <f>'RoB sheet_wane'!A28</f>
        <v>25F-11</v>
      </c>
      <c r="B27" s="21" t="str">
        <f>'RoB sheet_wane'!B28</f>
        <v>Ferdinands</v>
      </c>
      <c r="C27" s="20" t="str">
        <f>'RoB sheet_wane'!F28</f>
        <v>Moderate risk</v>
      </c>
      <c r="D27" s="20" t="str">
        <f>'RoB sheet_wane'!H28</f>
        <v>Low risk</v>
      </c>
      <c r="E27" s="20" t="str">
        <f>'RoB sheet_wane'!J28</f>
        <v>Moderate risk</v>
      </c>
      <c r="F27" s="20" t="str">
        <f>'RoB sheet_wane'!L28</f>
        <v>Low risk</v>
      </c>
      <c r="G27" s="20" t="str">
        <f>'RoB sheet_wane'!N28</f>
        <v>No information</v>
      </c>
      <c r="H27" s="20" t="str">
        <f>'RoB sheet_wane'!P28</f>
        <v>Moderate risk</v>
      </c>
      <c r="I27" s="20" t="str">
        <f>'RoB sheet_wane'!R28</f>
        <v>Serious risk</v>
      </c>
      <c r="J27" s="20" t="str">
        <f>'RoB sheet_wane'!T28</f>
        <v>Low risk</v>
      </c>
      <c r="K27" s="20" t="str">
        <f>'RoB sheet_wane'!V28</f>
        <v>Moderate risk</v>
      </c>
      <c r="L27" s="20" t="str">
        <f>'RoB sheet_wane'!X28</f>
        <v>Low risk</v>
      </c>
      <c r="M27" s="20" t="str">
        <f>'RoB sheet_wane'!Z28</f>
        <v>Serious risk</v>
      </c>
    </row>
    <row r="28" spans="1:13" ht="14.25" customHeight="1" x14ac:dyDescent="0.3">
      <c r="A28" s="9" t="str">
        <f>'RoB sheet_wane'!A29</f>
        <v>26H-3</v>
      </c>
      <c r="B28" s="19" t="str">
        <f>'RoB sheet_wane'!B29</f>
        <v>Hall</v>
      </c>
      <c r="C28" s="20" t="str">
        <f>'RoB sheet_wane'!F29</f>
        <v>Moderate risk</v>
      </c>
      <c r="D28" s="20" t="str">
        <f>'RoB sheet_wane'!H29</f>
        <v>Low risk</v>
      </c>
      <c r="E28" s="20" t="str">
        <f>'RoB sheet_wane'!J29</f>
        <v>Low risk</v>
      </c>
      <c r="F28" s="20" t="str">
        <f>'RoB sheet_wane'!L29</f>
        <v>Low risk</v>
      </c>
      <c r="G28" s="20" t="str">
        <f>'RoB sheet_wane'!N29</f>
        <v>Low risk</v>
      </c>
      <c r="H28" s="20" t="str">
        <f>'RoB sheet_wane'!P29</f>
        <v>Moderate risk</v>
      </c>
      <c r="I28" s="20" t="str">
        <f>'RoB sheet_wane'!R29</f>
        <v>Low risk</v>
      </c>
      <c r="J28" s="20" t="str">
        <f>'RoB sheet_wane'!T29</f>
        <v>Low risk</v>
      </c>
      <c r="K28" s="20" t="str">
        <f>'RoB sheet_wane'!V29</f>
        <v>Serious risk</v>
      </c>
      <c r="L28" s="20" t="str">
        <f>'RoB sheet_wane'!X29</f>
        <v>Low risk</v>
      </c>
      <c r="M28" s="20" t="str">
        <f>'RoB sheet_wane'!Z29</f>
        <v>Serious risk</v>
      </c>
    </row>
    <row r="29" spans="1:13" ht="14.25" customHeight="1" x14ac:dyDescent="0.3">
      <c r="A29" s="9" t="str">
        <f>'RoB sheet_wane'!A30</f>
        <v>27C-3</v>
      </c>
      <c r="B29" s="21" t="str">
        <f>'RoB sheet_wane'!B30</f>
        <v>Chemaitelly</v>
      </c>
      <c r="C29" s="20" t="str">
        <f>'RoB sheet_wane'!F30</f>
        <v>Moderate risk</v>
      </c>
      <c r="D29" s="20" t="str">
        <f>'RoB sheet_wane'!H30</f>
        <v>Low risk</v>
      </c>
      <c r="E29" s="20" t="str">
        <f>'RoB sheet_wane'!J30</f>
        <v>Low risk</v>
      </c>
      <c r="F29" s="20" t="str">
        <f>'RoB sheet_wane'!L30</f>
        <v>Moderate risk</v>
      </c>
      <c r="G29" s="20" t="str">
        <f>'RoB sheet_wane'!N30</f>
        <v>Low risk</v>
      </c>
      <c r="H29" s="20" t="str">
        <f>'RoB sheet_wane'!P30</f>
        <v>Low risk</v>
      </c>
      <c r="I29" s="20" t="str">
        <f>'RoB sheet_wane'!R30</f>
        <v>Low risk</v>
      </c>
      <c r="J29" s="20" t="str">
        <f>'RoB sheet_wane'!T30</f>
        <v>Low risk</v>
      </c>
      <c r="K29" s="20" t="str">
        <f>'RoB sheet_wane'!V30</f>
        <v>Serious risk</v>
      </c>
      <c r="L29" s="20" t="str">
        <f>'RoB sheet_wane'!X30</f>
        <v>Low risk</v>
      </c>
      <c r="M29" s="20" t="str">
        <f>'RoB sheet_wane'!Z30</f>
        <v>Serious risk</v>
      </c>
    </row>
    <row r="30" spans="1:13" ht="14.25" customHeight="1" x14ac:dyDescent="0.3">
      <c r="A30" s="9" t="str">
        <f>'RoB sheet_wane'!A31</f>
        <v>28A-4</v>
      </c>
      <c r="B30" s="21" t="str">
        <f>'RoB sheet_wane'!B31</f>
        <v>Andrews</v>
      </c>
      <c r="C30" s="20" t="str">
        <f>'RoB sheet_wane'!F31</f>
        <v>Low risk</v>
      </c>
      <c r="D30" s="20" t="str">
        <f>'RoB sheet_wane'!H31</f>
        <v>Low risk</v>
      </c>
      <c r="E30" s="20" t="str">
        <f>'RoB sheet_wane'!J31</f>
        <v>Low risk</v>
      </c>
      <c r="F30" s="20" t="str">
        <f>'RoB sheet_wane'!L31</f>
        <v>Low risk</v>
      </c>
      <c r="G30" s="20" t="str">
        <f>'RoB sheet_wane'!N31</f>
        <v>Moderate risk</v>
      </c>
      <c r="H30" s="20" t="str">
        <f>'RoB sheet_wane'!P31</f>
        <v>Low risk</v>
      </c>
      <c r="I30" s="20" t="str">
        <f>'RoB sheet_wane'!R31</f>
        <v>Low risk</v>
      </c>
      <c r="J30" s="20" t="str">
        <f>'RoB sheet_wane'!T31</f>
        <v>Low risk</v>
      </c>
      <c r="K30" s="20" t="str">
        <f>'RoB sheet_wane'!V31</f>
        <v>Low risk</v>
      </c>
      <c r="L30" s="20" t="str">
        <f>'RoB sheet_wane'!X31</f>
        <v>Low risk</v>
      </c>
      <c r="M30" s="20" t="str">
        <f>'RoB sheet_wane'!Z31</f>
        <v>Moderate risk</v>
      </c>
    </row>
    <row r="31" spans="1:13" ht="14.25" customHeight="1" x14ac:dyDescent="0.3">
      <c r="A31" s="9" t="str">
        <f>'RoB sheet_wane'!A32</f>
        <v>29C-4</v>
      </c>
      <c r="B31" s="19" t="str">
        <f>'RoB sheet_wane'!B32</f>
        <v>Castillo</v>
      </c>
      <c r="C31" s="20" t="str">
        <f>'RoB sheet_wane'!F32</f>
        <v>Low risk</v>
      </c>
      <c r="D31" s="20" t="str">
        <f>'RoB sheet_wane'!H32</f>
        <v>Low risk</v>
      </c>
      <c r="E31" s="20" t="str">
        <f>'RoB sheet_wane'!J32</f>
        <v>Low risk</v>
      </c>
      <c r="F31" s="20" t="str">
        <f>'RoB sheet_wane'!L32</f>
        <v>Low risk</v>
      </c>
      <c r="G31" s="20" t="str">
        <f>'RoB sheet_wane'!N32</f>
        <v>Moderate risk</v>
      </c>
      <c r="H31" s="20" t="str">
        <f>'RoB sheet_wane'!P32</f>
        <v>Low risk</v>
      </c>
      <c r="I31" s="20" t="str">
        <f>'RoB sheet_wane'!R32</f>
        <v>Low risk</v>
      </c>
      <c r="J31" s="20" t="str">
        <f>'RoB sheet_wane'!T32</f>
        <v>Low risk</v>
      </c>
      <c r="K31" s="20" t="str">
        <f>'RoB sheet_wane'!V32</f>
        <v>Serious risk</v>
      </c>
      <c r="L31" s="20" t="str">
        <f>'RoB sheet_wane'!X32</f>
        <v>Low risk</v>
      </c>
      <c r="M31" s="20" t="str">
        <f>'RoB sheet_wane'!Z32</f>
        <v>Serious risk</v>
      </c>
    </row>
    <row r="32" spans="1:13" ht="14.25" customHeight="1" x14ac:dyDescent="0.3">
      <c r="A32" s="9" t="str">
        <f>'RoB sheet_wane'!A33</f>
        <v>30S-4</v>
      </c>
      <c r="B32" s="21" t="str">
        <f>'RoB sheet_wane'!B33</f>
        <v>Syed</v>
      </c>
      <c r="C32" s="20" t="str">
        <f>'RoB sheet_wane'!F33</f>
        <v>Moderate risk</v>
      </c>
      <c r="D32" s="20" t="str">
        <f>'RoB sheet_wane'!H33</f>
        <v>Low risk</v>
      </c>
      <c r="E32" s="20" t="str">
        <f>'RoB sheet_wane'!J33</f>
        <v>Low risk</v>
      </c>
      <c r="F32" s="20" t="str">
        <f>'RoB sheet_wane'!L33</f>
        <v>Low risk</v>
      </c>
      <c r="G32" s="20" t="str">
        <f>'RoB sheet_wane'!N33</f>
        <v>No information</v>
      </c>
      <c r="H32" s="20" t="str">
        <f>'RoB sheet_wane'!P33</f>
        <v>Moderate risk</v>
      </c>
      <c r="I32" s="20" t="str">
        <f>'RoB sheet_wane'!R33</f>
        <v>Moderate risk</v>
      </c>
      <c r="J32" s="20" t="str">
        <f>'RoB sheet_wane'!T33</f>
        <v>Moderate risk</v>
      </c>
      <c r="K32" s="20" t="str">
        <f>'RoB sheet_wane'!V33</f>
        <v>Serious risk</v>
      </c>
      <c r="L32" s="20" t="str">
        <f>'RoB sheet_wane'!X33</f>
        <v>Low risk</v>
      </c>
      <c r="M32" s="20" t="str">
        <f>'RoB sheet_wane'!Z33</f>
        <v>Serious risk</v>
      </c>
    </row>
    <row r="33" spans="1:13" ht="14.25" customHeight="1" x14ac:dyDescent="0.3">
      <c r="A33" s="9" t="str">
        <f>'RoB sheet_wane'!A34</f>
        <v>31G-5</v>
      </c>
      <c r="B33" s="21" t="str">
        <f>'RoB sheet_wane'!B34</f>
        <v>Glatman-Freedman</v>
      </c>
      <c r="C33" s="20" t="str">
        <f>'RoB sheet_wane'!F34</f>
        <v>Moderate risk</v>
      </c>
      <c r="D33" s="20" t="str">
        <f>'RoB sheet_wane'!H34</f>
        <v>Low risk</v>
      </c>
      <c r="E33" s="20" t="str">
        <f>'RoB sheet_wane'!J34</f>
        <v>Low risk</v>
      </c>
      <c r="F33" s="20" t="str">
        <f>'RoB sheet_wane'!L34</f>
        <v>Low risk</v>
      </c>
      <c r="G33" s="20" t="str">
        <f>'RoB sheet_wane'!N34</f>
        <v>No information</v>
      </c>
      <c r="H33" s="20" t="str">
        <f>'RoB sheet_wane'!P34</f>
        <v>Low risk</v>
      </c>
      <c r="I33" s="20" t="str">
        <f>'RoB sheet_wane'!R34</f>
        <v>Low risk</v>
      </c>
      <c r="J33" s="20" t="str">
        <f>'RoB sheet_wane'!T34</f>
        <v>Low risk</v>
      </c>
      <c r="K33" s="20" t="str">
        <f>'RoB sheet_wane'!V34</f>
        <v>Serious risk</v>
      </c>
      <c r="L33" s="20" t="str">
        <f>'RoB sheet_wane'!X34</f>
        <v>Low risk</v>
      </c>
      <c r="M33" s="20" t="str">
        <f>'RoB sheet_wane'!Z34</f>
        <v>Serious risk</v>
      </c>
    </row>
    <row r="34" spans="1:13" ht="14.25" customHeight="1" x14ac:dyDescent="0.3">
      <c r="A34" s="9" t="str">
        <f>'RoB sheet_wane'!A35</f>
        <v>32H-5</v>
      </c>
      <c r="B34" s="19" t="str">
        <f>'RoB sheet_wane'!B35</f>
        <v>Hansen</v>
      </c>
      <c r="C34" s="20" t="str">
        <f>'RoB sheet_wane'!F35</f>
        <v>Moderate risk</v>
      </c>
      <c r="D34" s="20" t="str">
        <f>'RoB sheet_wane'!H35</f>
        <v>Low risk</v>
      </c>
      <c r="E34" s="20" t="str">
        <f>'RoB sheet_wane'!J35</f>
        <v>Low risk</v>
      </c>
      <c r="F34" s="20" t="str">
        <f>'RoB sheet_wane'!L35</f>
        <v>Low risk</v>
      </c>
      <c r="G34" s="20" t="str">
        <f>'RoB sheet_wane'!N35</f>
        <v>No information</v>
      </c>
      <c r="H34" s="20" t="str">
        <f>'RoB sheet_wane'!P35</f>
        <v>Low risk</v>
      </c>
      <c r="I34" s="20" t="str">
        <f>'RoB sheet_wane'!R35</f>
        <v>Low risk</v>
      </c>
      <c r="J34" s="20" t="str">
        <f>'RoB sheet_wane'!T35</f>
        <v>Low risk</v>
      </c>
      <c r="K34" s="20" t="str">
        <f>'RoB sheet_wane'!V35</f>
        <v>Serious risk</v>
      </c>
      <c r="L34" s="20" t="str">
        <f>'RoB sheet_wane'!X35</f>
        <v>Low risk</v>
      </c>
      <c r="M34" s="20" t="str">
        <f>'RoB sheet_wane'!Z35</f>
        <v>Serious risk</v>
      </c>
    </row>
    <row r="35" spans="1:13" ht="14.25" customHeight="1" x14ac:dyDescent="0.3">
      <c r="A35" s="9" t="str">
        <f>'RoB sheet_wane'!A36</f>
        <v>33H-9</v>
      </c>
      <c r="B35" s="19" t="str">
        <f>'RoB sheet_wane'!B36</f>
        <v>Horne</v>
      </c>
      <c r="C35" s="20" t="str">
        <f>'RoB sheet_wane'!F36</f>
        <v>Moderate risk</v>
      </c>
      <c r="D35" s="20" t="str">
        <f>'RoB sheet_wane'!H36</f>
        <v>Low risk</v>
      </c>
      <c r="E35" s="20" t="str">
        <f>'RoB sheet_wane'!J36</f>
        <v>Low risk</v>
      </c>
      <c r="F35" s="20" t="str">
        <f>'RoB sheet_wane'!L36</f>
        <v>Low risk</v>
      </c>
      <c r="G35" s="20" t="str">
        <f>'RoB sheet_wane'!N36</f>
        <v>No information</v>
      </c>
      <c r="H35" s="20" t="str">
        <f>'RoB sheet_wane'!P36</f>
        <v>No information</v>
      </c>
      <c r="I35" s="20" t="str">
        <f>'RoB sheet_wane'!R36</f>
        <v>Low risk</v>
      </c>
      <c r="J35" s="20" t="str">
        <f>'RoB sheet_wane'!T36</f>
        <v>Low risk</v>
      </c>
      <c r="K35" s="20" t="str">
        <f>'RoB sheet_wane'!V36</f>
        <v>Low risk</v>
      </c>
      <c r="L35" s="20" t="str">
        <f>'RoB sheet_wane'!X36</f>
        <v>Low risk</v>
      </c>
      <c r="M35" s="20" t="str">
        <f>'RoB sheet_wane'!Z36</f>
        <v>Moderate risk</v>
      </c>
    </row>
    <row r="36" spans="1:13" ht="14.25" customHeight="1" x14ac:dyDescent="0.3">
      <c r="A36" s="9" t="str">
        <f>'RoB sheet_wane'!A37</f>
        <v>34K-6</v>
      </c>
      <c r="B36" s="19" t="str">
        <f>'RoB sheet_wane'!B37</f>
        <v>Kirsebom</v>
      </c>
      <c r="C36" s="20" t="str">
        <f>'RoB sheet_wane'!F37</f>
        <v>Low risk</v>
      </c>
      <c r="D36" s="20" t="str">
        <f>'RoB sheet_wane'!H37</f>
        <v>Low risk</v>
      </c>
      <c r="E36" s="20" t="str">
        <f>'RoB sheet_wane'!J37</f>
        <v>Low risk</v>
      </c>
      <c r="F36" s="20" t="str">
        <f>'RoB sheet_wane'!L37</f>
        <v>Low risk</v>
      </c>
      <c r="G36" s="20" t="str">
        <f>'RoB sheet_wane'!N37</f>
        <v>Moderate risk</v>
      </c>
      <c r="H36" s="20" t="str">
        <f>'RoB sheet_wane'!P37</f>
        <v>Low risk</v>
      </c>
      <c r="I36" s="20" t="str">
        <f>'RoB sheet_wane'!R37</f>
        <v>Low risk</v>
      </c>
      <c r="J36" s="20" t="str">
        <f>'RoB sheet_wane'!T37</f>
        <v>Low risk</v>
      </c>
      <c r="K36" s="20" t="str">
        <f>'RoB sheet_wane'!V37</f>
        <v>Low risk</v>
      </c>
      <c r="L36" s="20" t="str">
        <f>'RoB sheet_wane'!X37</f>
        <v>Low risk</v>
      </c>
      <c r="M36" s="20" t="str">
        <f>'RoB sheet_wane'!Z37</f>
        <v>Moderate risk</v>
      </c>
    </row>
    <row r="37" spans="1:13" ht="14.25" customHeight="1" x14ac:dyDescent="0.3">
      <c r="A37" s="9" t="str">
        <f>'RoB sheet_wane'!A38</f>
        <v>35L-5</v>
      </c>
      <c r="B37" s="21" t="str">
        <f>'RoB sheet_wane'!B38</f>
        <v>Lauring</v>
      </c>
      <c r="C37" s="20" t="str">
        <f>'RoB sheet_wane'!F38</f>
        <v>Low risk</v>
      </c>
      <c r="D37" s="20" t="str">
        <f>'RoB sheet_wane'!H38</f>
        <v>Serious risk</v>
      </c>
      <c r="E37" s="20" t="str">
        <f>'RoB sheet_wane'!J38</f>
        <v>Low risk</v>
      </c>
      <c r="F37" s="20" t="str">
        <f>'RoB sheet_wane'!L38</f>
        <v>Low risk</v>
      </c>
      <c r="G37" s="20" t="str">
        <f>'RoB sheet_wane'!N38</f>
        <v>Low risk</v>
      </c>
      <c r="H37" s="20" t="str">
        <f>'RoB sheet_wane'!P38</f>
        <v>Low risk</v>
      </c>
      <c r="I37" s="20" t="str">
        <f>'RoB sheet_wane'!R38</f>
        <v>Low risk</v>
      </c>
      <c r="J37" s="20" t="str">
        <f>'RoB sheet_wane'!T38</f>
        <v>Low risk</v>
      </c>
      <c r="K37" s="20" t="str">
        <f>'RoB sheet_wane'!V38</f>
        <v>Serious risk</v>
      </c>
      <c r="L37" s="20" t="str">
        <f>'RoB sheet_wane'!X38</f>
        <v>Low risk</v>
      </c>
      <c r="M37" s="20" t="str">
        <f>'RoB sheet_wane'!Z38</f>
        <v>Serious risk</v>
      </c>
    </row>
    <row r="38" spans="1:13" ht="14.25" customHeight="1" x14ac:dyDescent="0.3">
      <c r="A38" s="9" t="str">
        <f>'RoB sheet_wane'!A39</f>
        <v>36M-5</v>
      </c>
      <c r="B38" s="19" t="str">
        <f>'RoB sheet_wane'!B39</f>
        <v>Menni</v>
      </c>
      <c r="C38" s="20" t="str">
        <f>'RoB sheet_wane'!F39</f>
        <v>Critical risk</v>
      </c>
      <c r="D38" s="20" t="str">
        <f>'RoB sheet_wane'!H39</f>
        <v>Serious risk</v>
      </c>
      <c r="E38" s="20" t="str">
        <f>'RoB sheet_wane'!J39</f>
        <v>No information</v>
      </c>
      <c r="F38" s="20" t="str">
        <f>'RoB sheet_wane'!L39</f>
        <v>Moderate risk</v>
      </c>
      <c r="G38" s="20" t="str">
        <f>'RoB sheet_wane'!N39</f>
        <v>Low risk</v>
      </c>
      <c r="H38" s="20" t="str">
        <f>'RoB sheet_wane'!P39</f>
        <v>Serious risk</v>
      </c>
      <c r="I38" s="20" t="str">
        <f>'RoB sheet_wane'!R39</f>
        <v>Low risk</v>
      </c>
      <c r="J38" s="20" t="str">
        <f>'RoB sheet_wane'!T39</f>
        <v>Critical risk</v>
      </c>
      <c r="K38" s="20" t="str">
        <f>'RoB sheet_wane'!V39</f>
        <v>Serious risk</v>
      </c>
      <c r="L38" s="20" t="str">
        <f>'RoB sheet_wane'!X39</f>
        <v>Low risk</v>
      </c>
      <c r="M38" s="20" t="str">
        <f>'RoB sheet_wane'!Z39</f>
        <v>Critical risk</v>
      </c>
    </row>
    <row r="39" spans="1:13" ht="14.25" customHeight="1" x14ac:dyDescent="0.3">
      <c r="A39" s="9" t="str">
        <f>'RoB sheet_wane'!A40</f>
        <v>37N-5</v>
      </c>
      <c r="B39" s="21" t="str">
        <f>'RoB sheet_wane'!B40</f>
        <v>Nyberg</v>
      </c>
      <c r="C39" s="20" t="str">
        <f>'RoB sheet_wane'!F40</f>
        <v>Moderate risk</v>
      </c>
      <c r="D39" s="20" t="str">
        <f>'RoB sheet_wane'!H40</f>
        <v>Low risk</v>
      </c>
      <c r="E39" s="20" t="str">
        <f>'RoB sheet_wane'!J40</f>
        <v>Low risk</v>
      </c>
      <c r="F39" s="20" t="str">
        <f>'RoB sheet_wane'!L40</f>
        <v>Low risk</v>
      </c>
      <c r="G39" s="20" t="str">
        <f>'RoB sheet_wane'!N40</f>
        <v>Low risk</v>
      </c>
      <c r="H39" s="20" t="str">
        <f>'RoB sheet_wane'!P40</f>
        <v>Low risk</v>
      </c>
      <c r="I39" s="20" t="str">
        <f>'RoB sheet_wane'!R40</f>
        <v>Low risk</v>
      </c>
      <c r="J39" s="20" t="str">
        <f>'RoB sheet_wane'!T40</f>
        <v>Low risk</v>
      </c>
      <c r="K39" s="20" t="str">
        <f>'RoB sheet_wane'!V40</f>
        <v>Serious risk</v>
      </c>
      <c r="L39" s="20" t="str">
        <f>'RoB sheet_wane'!X40</f>
        <v>Low risk</v>
      </c>
      <c r="M39" s="20" t="str">
        <f>'RoB sheet_wane'!Z40</f>
        <v>Serious risk</v>
      </c>
    </row>
    <row r="40" spans="1:13" ht="14.25" customHeight="1" x14ac:dyDescent="0.3">
      <c r="A40" s="9" t="str">
        <f>'RoB sheet_wane'!A41</f>
        <v>38S-10</v>
      </c>
      <c r="B40" s="19" t="str">
        <f>'RoB sheet_wane'!B41</f>
        <v>Starrfelt</v>
      </c>
      <c r="C40" s="20" t="str">
        <f>'RoB sheet_wane'!F41</f>
        <v>Moderate risk</v>
      </c>
      <c r="D40" s="20" t="str">
        <f>'RoB sheet_wane'!H41</f>
        <v>Low risk</v>
      </c>
      <c r="E40" s="20" t="str">
        <f>'RoB sheet_wane'!J41</f>
        <v>Low risk</v>
      </c>
      <c r="F40" s="20" t="str">
        <f>'RoB sheet_wane'!L41</f>
        <v>Low risk</v>
      </c>
      <c r="G40" s="20" t="str">
        <f>'RoB sheet_wane'!N41</f>
        <v>No information</v>
      </c>
      <c r="H40" s="20" t="str">
        <f>'RoB sheet_wane'!P41</f>
        <v>Low risk</v>
      </c>
      <c r="I40" s="20" t="str">
        <f>'RoB sheet_wane'!R41</f>
        <v>Low risk</v>
      </c>
      <c r="J40" s="20" t="str">
        <f>'RoB sheet_wane'!T41</f>
        <v>Moderate risk</v>
      </c>
      <c r="K40" s="20" t="str">
        <f>'RoB sheet_wane'!V41</f>
        <v>Moderate risk</v>
      </c>
      <c r="L40" s="20" t="str">
        <f>'RoB sheet_wane'!X41</f>
        <v>Low risk</v>
      </c>
      <c r="M40" s="20" t="str">
        <f>'RoB sheet_wane'!Z41</f>
        <v>Moderate risk</v>
      </c>
    </row>
    <row r="41" spans="1:13" ht="14.25" customHeight="1" x14ac:dyDescent="0.3">
      <c r="A41" s="9" t="str">
        <f>'RoB sheet_wane'!A42</f>
        <v>39S-5</v>
      </c>
      <c r="B41" s="19" t="str">
        <f>'RoB sheet_wane'!B42</f>
        <v>Stowe</v>
      </c>
      <c r="C41" s="20" t="str">
        <f>'RoB sheet_wane'!F42</f>
        <v>Moderate risk</v>
      </c>
      <c r="D41" s="20" t="str">
        <f>'RoB sheet_wane'!H42</f>
        <v>Low risk</v>
      </c>
      <c r="E41" s="20" t="str">
        <f>'RoB sheet_wane'!J42</f>
        <v>Low risk</v>
      </c>
      <c r="F41" s="20" t="str">
        <f>'RoB sheet_wane'!L42</f>
        <v>Low risk</v>
      </c>
      <c r="G41" s="20" t="str">
        <f>'RoB sheet_wane'!N42</f>
        <v>No information</v>
      </c>
      <c r="H41" s="20" t="str">
        <f>'RoB sheet_wane'!P42</f>
        <v>Low risk</v>
      </c>
      <c r="I41" s="20" t="str">
        <f>'RoB sheet_wane'!R42</f>
        <v>Moderate risk</v>
      </c>
      <c r="J41" s="20" t="str">
        <f>'RoB sheet_wane'!T42</f>
        <v>Low risk</v>
      </c>
      <c r="K41" s="20" t="str">
        <f>'RoB sheet_wane'!V42</f>
        <v>Low risk</v>
      </c>
      <c r="L41" s="20" t="str">
        <f>'RoB sheet_wane'!X42</f>
        <v>Low risk</v>
      </c>
      <c r="M41" s="20" t="str">
        <f>'RoB sheet_wane'!Z42</f>
        <v>Moderate risk</v>
      </c>
    </row>
    <row r="42" spans="1:13" ht="14.25" customHeight="1" x14ac:dyDescent="0.3">
      <c r="A42" s="9" t="str">
        <f>'RoB sheet_wane'!A43</f>
        <v>40G-5</v>
      </c>
      <c r="B42" s="19" t="str">
        <f>'RoB sheet_wane'!B43</f>
        <v>Gram</v>
      </c>
      <c r="C42" s="20" t="str">
        <f>'RoB sheet_wane'!F43</f>
        <v>Moderate risk</v>
      </c>
      <c r="D42" s="20" t="str">
        <f>'RoB sheet_wane'!H43</f>
        <v>Low risk</v>
      </c>
      <c r="E42" s="20" t="str">
        <f>'RoB sheet_wane'!J43</f>
        <v>Low risk</v>
      </c>
      <c r="F42" s="20" t="str">
        <f>'RoB sheet_wane'!L43</f>
        <v>Low risk</v>
      </c>
      <c r="G42" s="20" t="str">
        <f>'RoB sheet_wane'!N43</f>
        <v>No information</v>
      </c>
      <c r="H42" s="20" t="str">
        <f>'RoB sheet_wane'!P43</f>
        <v>Low risk</v>
      </c>
      <c r="I42" s="20" t="str">
        <f>'RoB sheet_wane'!R43</f>
        <v>Low risk</v>
      </c>
      <c r="J42" s="20" t="str">
        <f>'RoB sheet_wane'!T43</f>
        <v>Low risk</v>
      </c>
      <c r="K42" s="20" t="str">
        <f>'RoB sheet_wane'!V43</f>
        <v>Serious risk</v>
      </c>
      <c r="L42" s="20" t="str">
        <f>'RoB sheet_wane'!X43</f>
        <v>Low risk</v>
      </c>
      <c r="M42" s="20" t="str">
        <f>'RoB sheet_wane'!Z43</f>
        <v>Serious risk</v>
      </c>
    </row>
    <row r="43" spans="1:13" ht="14.25" customHeight="1" x14ac:dyDescent="0.3">
      <c r="A43" s="9" t="str">
        <f>'RoB sheet_wane'!A44</f>
        <v>41L-5</v>
      </c>
      <c r="B43" s="21" t="str">
        <f>'RoB sheet_wane'!B44</f>
        <v>Lind</v>
      </c>
      <c r="C43" s="20" t="str">
        <f>'RoB sheet_wane'!F44</f>
        <v>Moderate risk</v>
      </c>
      <c r="D43" s="20" t="str">
        <f>'RoB sheet_wane'!H44</f>
        <v>Moderate risk</v>
      </c>
      <c r="E43" s="20" t="str">
        <f>'RoB sheet_wane'!J44</f>
        <v>Moderate risk</v>
      </c>
      <c r="F43" s="20" t="str">
        <f>'RoB sheet_wane'!L44</f>
        <v>Low risk</v>
      </c>
      <c r="G43" s="20" t="str">
        <f>'RoB sheet_wane'!N44</f>
        <v>No information</v>
      </c>
      <c r="H43" s="20" t="str">
        <f>'RoB sheet_wane'!P44</f>
        <v>Serious risk</v>
      </c>
      <c r="I43" s="20" t="str">
        <f>'RoB sheet_wane'!R44</f>
        <v>Low risk</v>
      </c>
      <c r="J43" s="20" t="str">
        <f>'RoB sheet_wane'!T44</f>
        <v>Moderate risk</v>
      </c>
      <c r="K43" s="20" t="str">
        <f>'RoB sheet_wane'!V44</f>
        <v>Serious risk</v>
      </c>
      <c r="L43" s="20" t="str">
        <f>'RoB sheet_wane'!X44</f>
        <v>Low risk</v>
      </c>
      <c r="M43" s="20" t="str">
        <f>'RoB sheet_wane'!Z44</f>
        <v>Serious risk</v>
      </c>
    </row>
    <row r="44" spans="1:13" ht="14.25" customHeight="1" x14ac:dyDescent="0.3">
      <c r="A44" s="9" t="str">
        <f>'RoB sheet_wane'!A45</f>
        <v>42B-6</v>
      </c>
      <c r="B44" s="19" t="str">
        <f>'RoB sheet_wane'!B45</f>
        <v>Baum</v>
      </c>
      <c r="C44" s="20" t="str">
        <f>'RoB sheet_wane'!F45</f>
        <v>Moderate risk</v>
      </c>
      <c r="D44" s="20" t="str">
        <f>'RoB sheet_wane'!H45</f>
        <v>Low risk</v>
      </c>
      <c r="E44" s="20" t="str">
        <f>'RoB sheet_wane'!J45</f>
        <v>Low risk</v>
      </c>
      <c r="F44" s="20" t="str">
        <f>'RoB sheet_wane'!L45</f>
        <v>Low risk</v>
      </c>
      <c r="G44" s="20" t="str">
        <f>'RoB sheet_wane'!N45</f>
        <v>No information</v>
      </c>
      <c r="H44" s="20" t="str">
        <f>'RoB sheet_wane'!P45</f>
        <v>Serious risk</v>
      </c>
      <c r="I44" s="20" t="str">
        <f>'RoB sheet_wane'!R45</f>
        <v>Low risk</v>
      </c>
      <c r="J44" s="20" t="str">
        <f>'RoB sheet_wane'!T45</f>
        <v>Moderate risk</v>
      </c>
      <c r="K44" s="20" t="str">
        <f>'RoB sheet_wane'!V45</f>
        <v>Serious risk</v>
      </c>
      <c r="L44" s="20" t="str">
        <f>'RoB sheet_wane'!X45</f>
        <v>Low risk</v>
      </c>
      <c r="M44" s="20" t="str">
        <f>'RoB sheet_wane'!Z45</f>
        <v>Serious risk</v>
      </c>
    </row>
    <row r="45" spans="1:13" ht="13.5" customHeight="1" x14ac:dyDescent="0.3">
      <c r="A45" s="9" t="str">
        <f>'RoB sheet_wane'!A46</f>
        <v>43C-8</v>
      </c>
      <c r="B45" s="19" t="str">
        <f>'RoB sheet_wane'!B46</f>
        <v>Cerqueira-Silva</v>
      </c>
      <c r="C45" s="20" t="str">
        <f>'RoB sheet_wane'!F46</f>
        <v>Low risk</v>
      </c>
      <c r="D45" s="20" t="str">
        <f>'RoB sheet_wane'!H46</f>
        <v>Low risk</v>
      </c>
      <c r="E45" s="20" t="str">
        <f>'RoB sheet_wane'!J46</f>
        <v>Low risk</v>
      </c>
      <c r="F45" s="20" t="str">
        <f>'RoB sheet_wane'!L46</f>
        <v>Low risk</v>
      </c>
      <c r="G45" s="20" t="str">
        <f>'RoB sheet_wane'!N46</f>
        <v>Moderate risk</v>
      </c>
      <c r="H45" s="20" t="str">
        <f>'RoB sheet_wane'!P46</f>
        <v>Moderate risk</v>
      </c>
      <c r="I45" s="20" t="str">
        <f>'RoB sheet_wane'!R46</f>
        <v>Low risk</v>
      </c>
      <c r="J45" s="20" t="str">
        <f>'RoB sheet_wane'!T46</f>
        <v>Moderate risk</v>
      </c>
      <c r="K45" s="20" t="str">
        <f>'RoB sheet_wane'!V46</f>
        <v>Serious risk</v>
      </c>
      <c r="L45" s="20" t="str">
        <f>'RoB sheet_wane'!X46</f>
        <v>Low risk</v>
      </c>
      <c r="M45" s="20" t="str">
        <f>'RoB sheet_wane'!Z46</f>
        <v>Serious risk</v>
      </c>
    </row>
    <row r="46" spans="1:13" ht="14.25" customHeight="1" x14ac:dyDescent="0.3">
      <c r="A46" s="9" t="str">
        <f>'RoB sheet_wane'!A47</f>
        <v>44C-14</v>
      </c>
      <c r="B46" s="19" t="str">
        <f>'RoB sheet_wane'!B47</f>
        <v>Cerqueira-Silva</v>
      </c>
      <c r="C46" s="20" t="str">
        <f>'RoB sheet_wane'!F47</f>
        <v>Low risk</v>
      </c>
      <c r="D46" s="20" t="str">
        <f>'RoB sheet_wane'!H47</f>
        <v>Low risk</v>
      </c>
      <c r="E46" s="20" t="str">
        <f>'RoB sheet_wane'!J47</f>
        <v>Low risk</v>
      </c>
      <c r="F46" s="20" t="str">
        <f>'RoB sheet_wane'!L47</f>
        <v>Low risk</v>
      </c>
      <c r="G46" s="20" t="str">
        <f>'RoB sheet_wane'!N47</f>
        <v>Moderate risk</v>
      </c>
      <c r="H46" s="20" t="str">
        <f>'RoB sheet_wane'!P47</f>
        <v>Low risk</v>
      </c>
      <c r="I46" s="20" t="str">
        <f>'RoB sheet_wane'!R47</f>
        <v>Low risk</v>
      </c>
      <c r="J46" s="20" t="str">
        <f>'RoB sheet_wane'!T47</f>
        <v>Moderate risk</v>
      </c>
      <c r="K46" s="20" t="str">
        <f>'RoB sheet_wane'!V47</f>
        <v>Serious risk</v>
      </c>
      <c r="L46" s="20" t="str">
        <f>'RoB sheet_wane'!X47</f>
        <v>Low risk</v>
      </c>
      <c r="M46" s="20" t="str">
        <f>'RoB sheet_wane'!Z47</f>
        <v>Serious risk</v>
      </c>
    </row>
    <row r="47" spans="1:13" ht="14.25" customHeight="1" x14ac:dyDescent="0.3">
      <c r="A47" s="9" t="str">
        <f>'RoB sheet_wane'!A48</f>
        <v>45G-6</v>
      </c>
      <c r="B47" s="19" t="str">
        <f>'RoB sheet_wane'!B48</f>
        <v>Gray</v>
      </c>
      <c r="C47" s="20" t="str">
        <f>'RoB sheet_wane'!F48</f>
        <v>Low risk</v>
      </c>
      <c r="D47" s="20" t="str">
        <f>'RoB sheet_wane'!H48</f>
        <v>Low risk</v>
      </c>
      <c r="E47" s="20" t="str">
        <f>'RoB sheet_wane'!J48</f>
        <v>Low risk</v>
      </c>
      <c r="F47" s="20" t="str">
        <f>'RoB sheet_wane'!L48</f>
        <v>Moderate risk</v>
      </c>
      <c r="G47" s="20" t="str">
        <f>'RoB sheet_wane'!N48</f>
        <v>Moderate risk</v>
      </c>
      <c r="H47" s="20" t="str">
        <f>'RoB sheet_wane'!P48</f>
        <v>Low risk</v>
      </c>
      <c r="I47" s="20" t="str">
        <f>'RoB sheet_wane'!R48</f>
        <v>Low risk</v>
      </c>
      <c r="J47" s="20" t="str">
        <f>'RoB sheet_wane'!T48</f>
        <v>Moderate risk</v>
      </c>
      <c r="K47" s="20" t="str">
        <f>'RoB sheet_wane'!V48</f>
        <v>Serious risk</v>
      </c>
      <c r="L47" s="20" t="str">
        <f>'RoB sheet_wane'!X48</f>
        <v>Low risk</v>
      </c>
      <c r="M47" s="20" t="str">
        <f>'RoB sheet_wane'!Z48</f>
        <v>Serious risk</v>
      </c>
    </row>
    <row r="48" spans="1:13" ht="14.25" customHeight="1" x14ac:dyDescent="0.3">
      <c r="A48" s="9" t="str">
        <f>'RoB sheet_wane'!A49</f>
        <v>46K-6</v>
      </c>
      <c r="B48" s="19" t="str">
        <f>'RoB sheet_wane'!B49</f>
        <v>Kirsebom</v>
      </c>
      <c r="C48" s="20" t="str">
        <f>'RoB sheet_wane'!F49</f>
        <v>Low risk</v>
      </c>
      <c r="D48" s="20" t="str">
        <f>'RoB sheet_wane'!H49</f>
        <v>Low risk</v>
      </c>
      <c r="E48" s="20" t="str">
        <f>'RoB sheet_wane'!J49</f>
        <v>Low risk</v>
      </c>
      <c r="F48" s="20" t="str">
        <f>'RoB sheet_wane'!L49</f>
        <v>Low risk</v>
      </c>
      <c r="G48" s="20" t="str">
        <f>'RoB sheet_wane'!N49</f>
        <v>Moderate risk</v>
      </c>
      <c r="H48" s="20" t="str">
        <f>'RoB sheet_wane'!P49</f>
        <v>Low risk</v>
      </c>
      <c r="I48" s="20" t="str">
        <f>'RoB sheet_wane'!R49</f>
        <v>Low risk</v>
      </c>
      <c r="J48" s="20" t="str">
        <f>'RoB sheet_wane'!T49</f>
        <v>Low risk</v>
      </c>
      <c r="K48" s="20" t="str">
        <f>'RoB sheet_wane'!V49</f>
        <v>Low risk</v>
      </c>
      <c r="L48" s="20" t="str">
        <f>'RoB sheet_wane'!X49</f>
        <v>Low risk</v>
      </c>
      <c r="M48" s="20" t="str">
        <f>'RoB sheet_wane'!Z49</f>
        <v>Moderate risk</v>
      </c>
    </row>
    <row r="49" spans="1:13" ht="14.25" customHeight="1" x14ac:dyDescent="0.3">
      <c r="A49" s="9" t="str">
        <f>'RoB sheet_wane'!A50</f>
        <v>47N-6</v>
      </c>
      <c r="B49" s="19" t="str">
        <f>'RoB sheet_wane'!B50</f>
        <v>Ng</v>
      </c>
      <c r="C49" s="20" t="str">
        <f>'RoB sheet_wane'!F50</f>
        <v>Moderate risk</v>
      </c>
      <c r="D49" s="20" t="str">
        <f>'RoB sheet_wane'!H50</f>
        <v>Low risk</v>
      </c>
      <c r="E49" s="20" t="str">
        <f>'RoB sheet_wane'!J50</f>
        <v>Low risk</v>
      </c>
      <c r="F49" s="20" t="str">
        <f>'RoB sheet_wane'!L50</f>
        <v>Low risk</v>
      </c>
      <c r="G49" s="20" t="str">
        <f>'RoB sheet_wane'!N50</f>
        <v>Low risk</v>
      </c>
      <c r="H49" s="20" t="str">
        <f>'RoB sheet_wane'!P50</f>
        <v>Low risk</v>
      </c>
      <c r="I49" s="20" t="str">
        <f>'RoB sheet_wane'!R50</f>
        <v>Low risk</v>
      </c>
      <c r="J49" s="20" t="str">
        <f>'RoB sheet_wane'!T50</f>
        <v>Low risk</v>
      </c>
      <c r="K49" s="20" t="str">
        <f>'RoB sheet_wane'!V50</f>
        <v>Serious risk</v>
      </c>
      <c r="L49" s="20" t="str">
        <f>'RoB sheet_wane'!X50</f>
        <v>Low risk</v>
      </c>
      <c r="M49" s="20" t="str">
        <f>'RoB sheet_wane'!Z50</f>
        <v>Serious risk</v>
      </c>
    </row>
    <row r="50" spans="1:13" ht="14.25" customHeight="1" x14ac:dyDescent="0.3">
      <c r="A50" s="9" t="str">
        <f>'RoB sheet_wane'!A51</f>
        <v>48A-7</v>
      </c>
      <c r="B50" s="19" t="str">
        <f>'RoB sheet_wane'!B51</f>
        <v>Andrejko</v>
      </c>
      <c r="C50" s="20" t="str">
        <f>'RoB sheet_wane'!F51</f>
        <v>Low risk</v>
      </c>
      <c r="D50" s="20" t="str">
        <f>'RoB sheet_wane'!H51</f>
        <v>Moderate risk</v>
      </c>
      <c r="E50" s="20" t="str">
        <f>'RoB sheet_wane'!J51</f>
        <v>Low risk</v>
      </c>
      <c r="F50" s="20" t="str">
        <f>'RoB sheet_wane'!L51</f>
        <v>Low risk</v>
      </c>
      <c r="G50" s="20" t="str">
        <f>'RoB sheet_wane'!N51</f>
        <v>Low risk</v>
      </c>
      <c r="H50" s="20" t="str">
        <f>'RoB sheet_wane'!P51</f>
        <v>Moderate risk</v>
      </c>
      <c r="I50" s="20" t="str">
        <f>'RoB sheet_wane'!R51</f>
        <v>Low risk</v>
      </c>
      <c r="J50" s="20" t="str">
        <f>'RoB sheet_wane'!T51</f>
        <v>Low risk</v>
      </c>
      <c r="K50" s="20" t="str">
        <f>'RoB sheet_wane'!V51</f>
        <v>Serious risk</v>
      </c>
      <c r="L50" s="20" t="str">
        <f>'RoB sheet_wane'!X51</f>
        <v>Low risk</v>
      </c>
      <c r="M50" s="20" t="str">
        <f>'RoB sheet_wane'!Z51</f>
        <v>Serious risk</v>
      </c>
    </row>
    <row r="51" spans="1:13" ht="14.25" customHeight="1" x14ac:dyDescent="0.3">
      <c r="A51" s="9" t="str">
        <f>'RoB sheet_wane'!A52</f>
        <v>49C-12</v>
      </c>
      <c r="B51" s="19" t="str">
        <f>'RoB sheet_wane'!B52</f>
        <v>Carazo</v>
      </c>
      <c r="C51" s="20" t="str">
        <f>'RoB sheet_wane'!F52</f>
        <v>Moderate risk</v>
      </c>
      <c r="D51" s="20" t="str">
        <f>'RoB sheet_wane'!H52</f>
        <v>Low risk</v>
      </c>
      <c r="E51" s="20" t="str">
        <f>'RoB sheet_wane'!J52</f>
        <v>Low risk</v>
      </c>
      <c r="F51" s="20" t="str">
        <f>'RoB sheet_wane'!L52</f>
        <v>No information</v>
      </c>
      <c r="G51" s="20" t="str">
        <f>'RoB sheet_wane'!N52</f>
        <v>No information</v>
      </c>
      <c r="H51" s="20" t="str">
        <f>'RoB sheet_wane'!P52</f>
        <v>Moderate risk</v>
      </c>
      <c r="I51" s="20" t="str">
        <f>'RoB sheet_wane'!R52</f>
        <v>Low risk</v>
      </c>
      <c r="J51" s="20" t="str">
        <f>'RoB sheet_wane'!T52</f>
        <v>Low risk</v>
      </c>
      <c r="K51" s="20" t="str">
        <f>'RoB sheet_wane'!V52</f>
        <v>Serious risk</v>
      </c>
      <c r="L51" s="20" t="str">
        <f>'RoB sheet_wane'!X52</f>
        <v>Serious risk</v>
      </c>
      <c r="M51" s="20" t="str">
        <f>'RoB sheet_wane'!Z52</f>
        <v>Serious risk</v>
      </c>
    </row>
    <row r="52" spans="1:13" ht="14.25" customHeight="1" x14ac:dyDescent="0.3">
      <c r="A52" s="9" t="str">
        <f>'RoB sheet_wane'!A53</f>
        <v>50C-7</v>
      </c>
      <c r="B52" s="19" t="str">
        <f>'RoB sheet_wane'!B53</f>
        <v>Chemaitelly</v>
      </c>
      <c r="C52" s="20" t="str">
        <f>'RoB sheet_wane'!F53</f>
        <v>Low risk</v>
      </c>
      <c r="D52" s="20" t="str">
        <f>'RoB sheet_wane'!H53</f>
        <v>Low risk</v>
      </c>
      <c r="E52" s="20" t="str">
        <f>'RoB sheet_wane'!J53</f>
        <v>Low risk</v>
      </c>
      <c r="F52" s="20" t="str">
        <f>'RoB sheet_wane'!L53</f>
        <v>Low risk</v>
      </c>
      <c r="G52" s="20" t="str">
        <f>'RoB sheet_wane'!N53</f>
        <v>Low risk</v>
      </c>
      <c r="H52" s="20" t="str">
        <f>'RoB sheet_wane'!P53</f>
        <v>Low risk</v>
      </c>
      <c r="I52" s="20" t="str">
        <f>'RoB sheet_wane'!R53</f>
        <v>Low risk</v>
      </c>
      <c r="J52" s="20" t="str">
        <f>'RoB sheet_wane'!T53</f>
        <v>Low risk</v>
      </c>
      <c r="K52" s="20" t="str">
        <f>'RoB sheet_wane'!V53</f>
        <v>Serious risk</v>
      </c>
      <c r="L52" s="20" t="str">
        <f>'RoB sheet_wane'!X53</f>
        <v>Low risk</v>
      </c>
      <c r="M52" s="20" t="str">
        <f>'RoB sheet_wane'!Z53</f>
        <v>Serious risk</v>
      </c>
    </row>
    <row r="53" spans="1:13" ht="14.25" customHeight="1" x14ac:dyDescent="0.3">
      <c r="A53" s="9" t="str">
        <f>'RoB sheet_wane'!A54</f>
        <v>51 E-7</v>
      </c>
      <c r="B53" s="21" t="str">
        <f>'RoB sheet_wane'!B54</f>
        <v>El Adam</v>
      </c>
      <c r="C53" s="20" t="str">
        <f>'RoB sheet_wane'!F54</f>
        <v>Moderate risk</v>
      </c>
      <c r="D53" s="20" t="str">
        <f>'RoB sheet_wane'!H54</f>
        <v>Low risk</v>
      </c>
      <c r="E53" s="20" t="str">
        <f>'RoB sheet_wane'!J54</f>
        <v>Low risk</v>
      </c>
      <c r="F53" s="20" t="str">
        <f>'RoB sheet_wane'!L54</f>
        <v>Low risk</v>
      </c>
      <c r="G53" s="20" t="str">
        <f>'RoB sheet_wane'!N54</f>
        <v>No information</v>
      </c>
      <c r="H53" s="20" t="str">
        <f>'RoB sheet_wane'!P54</f>
        <v>Low risk</v>
      </c>
      <c r="I53" s="20" t="str">
        <f>'RoB sheet_wane'!R54</f>
        <v>Low risk</v>
      </c>
      <c r="J53" s="20" t="str">
        <f>'RoB sheet_wane'!T54</f>
        <v>Low risk</v>
      </c>
      <c r="K53" s="20" t="str">
        <f>'RoB sheet_wane'!V54</f>
        <v>Serious risk</v>
      </c>
      <c r="L53" s="20" t="str">
        <f>'RoB sheet_wane'!X54</f>
        <v>Low risk</v>
      </c>
      <c r="M53" s="20" t="str">
        <f>'RoB sheet_wane'!Z54</f>
        <v>Serious risk</v>
      </c>
    </row>
    <row r="54" spans="1:13" ht="14.25" customHeight="1" x14ac:dyDescent="0.3">
      <c r="A54" s="9" t="str">
        <f>'RoB sheet_wane'!A55</f>
        <v>52K-7</v>
      </c>
      <c r="B54" s="19" t="str">
        <f>'RoB sheet_wane'!B55</f>
        <v>Kissling</v>
      </c>
      <c r="C54" s="20" t="str">
        <f>'RoB sheet_wane'!F55</f>
        <v>Low risk</v>
      </c>
      <c r="D54" s="20" t="str">
        <f>'RoB sheet_wane'!H55</f>
        <v>Moderate risk</v>
      </c>
      <c r="E54" s="20" t="str">
        <f>'RoB sheet_wane'!J55</f>
        <v>Low risk</v>
      </c>
      <c r="F54" s="20" t="str">
        <f>'RoB sheet_wane'!L55</f>
        <v>Low risk</v>
      </c>
      <c r="G54" s="20" t="str">
        <f>'RoB sheet_wane'!N55</f>
        <v>Moderate risk</v>
      </c>
      <c r="H54" s="20" t="str">
        <f>'RoB sheet_wane'!P55</f>
        <v>Low risk</v>
      </c>
      <c r="I54" s="20" t="str">
        <f>'RoB sheet_wane'!R55</f>
        <v>Low risk</v>
      </c>
      <c r="J54" s="20" t="str">
        <f>'RoB sheet_wane'!T55</f>
        <v>Low risk</v>
      </c>
      <c r="K54" s="20" t="str">
        <f>'RoB sheet_wane'!V55</f>
        <v>Serious risk</v>
      </c>
      <c r="L54" s="20" t="str">
        <f>'RoB sheet_wane'!X55</f>
        <v>Moderate risk</v>
      </c>
      <c r="M54" s="20" t="str">
        <f>'RoB sheet_wane'!Z55</f>
        <v>Serious risk</v>
      </c>
    </row>
    <row r="55" spans="1:13" ht="14.25" customHeight="1" x14ac:dyDescent="0.3">
      <c r="A55" s="9" t="str">
        <f>'RoB sheet_wane'!A56</f>
        <v>53L-7</v>
      </c>
      <c r="B55" s="21" t="str">
        <f>'RoB sheet_wane'!B56</f>
        <v>Lee</v>
      </c>
      <c r="C55" s="20" t="str">
        <f>'RoB sheet_wane'!F56</f>
        <v>Moderate risk</v>
      </c>
      <c r="D55" s="20" t="str">
        <f>'RoB sheet_wane'!H56</f>
        <v>Low risk</v>
      </c>
      <c r="E55" s="20" t="str">
        <f>'RoB sheet_wane'!J56</f>
        <v>Low risk</v>
      </c>
      <c r="F55" s="20" t="str">
        <f>'RoB sheet_wane'!L56</f>
        <v>Low risk</v>
      </c>
      <c r="G55" s="20" t="str">
        <f>'RoB sheet_wane'!N56</f>
        <v>No information</v>
      </c>
      <c r="H55" s="20" t="str">
        <f>'RoB sheet_wane'!P56</f>
        <v>Moderate risk</v>
      </c>
      <c r="I55" s="20" t="str">
        <f>'RoB sheet_wane'!R56</f>
        <v>Low risk</v>
      </c>
      <c r="J55" s="20" t="str">
        <f>'RoB sheet_wane'!T56</f>
        <v>Critical risk</v>
      </c>
      <c r="K55" s="20" t="str">
        <f>'RoB sheet_wane'!V56</f>
        <v>Serious risk</v>
      </c>
      <c r="L55" s="20" t="str">
        <f>'RoB sheet_wane'!X56</f>
        <v>Low risk</v>
      </c>
      <c r="M55" s="20" t="str">
        <f>'RoB sheet_wane'!Z56</f>
        <v>Critical risk</v>
      </c>
    </row>
    <row r="56" spans="1:13" ht="14.25" customHeight="1" x14ac:dyDescent="0.3">
      <c r="A56" s="9" t="str">
        <f>'RoB sheet_wane'!A57</f>
        <v>54P-7</v>
      </c>
      <c r="B56" s="21" t="str">
        <f>'RoB sheet_wane'!B57</f>
        <v>Paranthaman</v>
      </c>
      <c r="C56" s="20" t="str">
        <f>'RoB sheet_wane'!F57</f>
        <v>Moderate risk</v>
      </c>
      <c r="D56" s="20" t="str">
        <f>'RoB sheet_wane'!H57</f>
        <v>Low risk</v>
      </c>
      <c r="E56" s="20" t="str">
        <f>'RoB sheet_wane'!J57</f>
        <v>Low risk</v>
      </c>
      <c r="F56" s="20" t="str">
        <f>'RoB sheet_wane'!L57</f>
        <v>Low risk</v>
      </c>
      <c r="G56" s="20" t="str">
        <f>'RoB sheet_wane'!N57</f>
        <v>No information</v>
      </c>
      <c r="H56" s="20" t="str">
        <f>'RoB sheet_wane'!P57</f>
        <v>Moderate risk</v>
      </c>
      <c r="I56" s="20" t="str">
        <f>'RoB sheet_wane'!R57</f>
        <v>Serious risk</v>
      </c>
      <c r="J56" s="20" t="str">
        <f>'RoB sheet_wane'!T57</f>
        <v>Moderate risk</v>
      </c>
      <c r="K56" s="20" t="str">
        <f>'RoB sheet_wane'!V57</f>
        <v>Critical risk</v>
      </c>
      <c r="L56" s="20" t="str">
        <f>'RoB sheet_wane'!X57</f>
        <v>Low risk</v>
      </c>
      <c r="M56" s="20" t="str">
        <f>'RoB sheet_wane'!Z57</f>
        <v>Critical risk</v>
      </c>
    </row>
    <row r="57" spans="1:13" ht="14.25" customHeight="1" x14ac:dyDescent="0.3">
      <c r="A57" s="9" t="str">
        <f>'RoB sheet_wane'!A58</f>
        <v>55R-7</v>
      </c>
      <c r="B57" s="21" t="str">
        <f>'RoB sheet_wane'!B58</f>
        <v>Richterman</v>
      </c>
      <c r="C57" s="20" t="str">
        <f>'RoB sheet_wane'!F58</f>
        <v>Moderate risk</v>
      </c>
      <c r="D57" s="20" t="str">
        <f>'RoB sheet_wane'!H58</f>
        <v>Moderate risk</v>
      </c>
      <c r="E57" s="20" t="str">
        <f>'RoB sheet_wane'!J58</f>
        <v>Moderate risk</v>
      </c>
      <c r="F57" s="20" t="str">
        <f>'RoB sheet_wane'!L58</f>
        <v>Low risk</v>
      </c>
      <c r="G57" s="20" t="str">
        <f>'RoB sheet_wane'!N58</f>
        <v>Low risk</v>
      </c>
      <c r="H57" s="20" t="str">
        <f>'RoB sheet_wane'!P58</f>
        <v>Moderate risk</v>
      </c>
      <c r="I57" s="20" t="str">
        <f>'RoB sheet_wane'!R58</f>
        <v>Low risk</v>
      </c>
      <c r="J57" s="20" t="str">
        <f>'RoB sheet_wane'!T58</f>
        <v>Low risk</v>
      </c>
      <c r="K57" s="20" t="str">
        <f>'RoB sheet_wane'!V58</f>
        <v>Serious risk</v>
      </c>
      <c r="L57" s="20" t="str">
        <f>'RoB sheet_wane'!X58</f>
        <v>Low risk</v>
      </c>
      <c r="M57" s="20" t="str">
        <f>'RoB sheet_wane'!Z58</f>
        <v>Serious risk</v>
      </c>
    </row>
    <row r="58" spans="1:13" ht="14.25" customHeight="1" x14ac:dyDescent="0.3">
      <c r="A58" s="9" t="str">
        <f>'RoB sheet_wane'!A59</f>
        <v>56B-8</v>
      </c>
      <c r="B58" s="19" t="str">
        <f>'RoB sheet_wane'!B59</f>
        <v>Berec</v>
      </c>
      <c r="C58" s="20" t="str">
        <f>'RoB sheet_wane'!F59</f>
        <v>Moderate risk</v>
      </c>
      <c r="D58" s="20" t="str">
        <f>'RoB sheet_wane'!H59</f>
        <v>Low risk</v>
      </c>
      <c r="E58" s="20" t="str">
        <f>'RoB sheet_wane'!J59</f>
        <v>Low risk</v>
      </c>
      <c r="F58" s="20" t="str">
        <f>'RoB sheet_wane'!L59</f>
        <v>Low risk</v>
      </c>
      <c r="G58" s="20" t="str">
        <f>'RoB sheet_wane'!N59</f>
        <v>No information</v>
      </c>
      <c r="H58" s="20" t="str">
        <f>'RoB sheet_wane'!P59</f>
        <v>Moderate risk</v>
      </c>
      <c r="I58" s="20" t="str">
        <f>'RoB sheet_wane'!R59</f>
        <v>Moderate risk</v>
      </c>
      <c r="J58" s="20" t="str">
        <f>'RoB sheet_wane'!T59</f>
        <v>Low risk</v>
      </c>
      <c r="K58" s="20" t="str">
        <f>'RoB sheet_wane'!V59</f>
        <v>Serious risk</v>
      </c>
      <c r="L58" s="20" t="str">
        <f>'RoB sheet_wane'!X59</f>
        <v>Low risk</v>
      </c>
      <c r="M58" s="20" t="str">
        <f>'RoB sheet_wane'!Z59</f>
        <v>Serious risk</v>
      </c>
    </row>
    <row r="59" spans="1:13" ht="14.25" customHeight="1" x14ac:dyDescent="0.3">
      <c r="A59" s="9" t="str">
        <f>'RoB sheet_wane'!A60</f>
        <v>57L-8</v>
      </c>
      <c r="B59" s="19" t="str">
        <f>'RoB sheet_wane'!B60</f>
        <v>Lyngse</v>
      </c>
      <c r="C59" s="20" t="str">
        <f>'RoB sheet_wane'!F60</f>
        <v>Moderate risk</v>
      </c>
      <c r="D59" s="20" t="str">
        <f>'RoB sheet_wane'!H60</f>
        <v>Low risk</v>
      </c>
      <c r="E59" s="20" t="str">
        <f>'RoB sheet_wane'!J60</f>
        <v>Low risk</v>
      </c>
      <c r="F59" s="20" t="str">
        <f>'RoB sheet_wane'!L60</f>
        <v>No information</v>
      </c>
      <c r="G59" s="20" t="str">
        <f>'RoB sheet_wane'!N60</f>
        <v>No information</v>
      </c>
      <c r="H59" s="20" t="str">
        <f>'RoB sheet_wane'!P60</f>
        <v>Moderate risk</v>
      </c>
      <c r="I59" s="20" t="str">
        <f>'RoB sheet_wane'!R60</f>
        <v>Serious risk</v>
      </c>
      <c r="J59" s="20" t="str">
        <f>'RoB sheet_wane'!T60</f>
        <v>Low risk</v>
      </c>
      <c r="K59" s="20" t="str">
        <f>'RoB sheet_wane'!V60</f>
        <v>Serious risk</v>
      </c>
      <c r="L59" s="20" t="str">
        <f>'RoB sheet_wane'!X60</f>
        <v>Low risk</v>
      </c>
      <c r="M59" s="20" t="str">
        <f>'RoB sheet_wane'!Z60</f>
        <v>Serious risk</v>
      </c>
    </row>
    <row r="60" spans="1:13" ht="14.25" customHeight="1" x14ac:dyDescent="0.3">
      <c r="A60" s="9" t="str">
        <f>'RoB sheet_wane'!A61</f>
        <v>58C-9</v>
      </c>
      <c r="B60" s="19" t="str">
        <f>'RoB sheet_wane'!B61</f>
        <v>Cerqueira-Silva</v>
      </c>
      <c r="C60" s="20" t="str">
        <f>'RoB sheet_wane'!F61</f>
        <v>Low risk</v>
      </c>
      <c r="D60" s="20" t="str">
        <f>'RoB sheet_wane'!H61</f>
        <v>Low risk</v>
      </c>
      <c r="E60" s="20" t="str">
        <f>'RoB sheet_wane'!J61</f>
        <v>Low risk</v>
      </c>
      <c r="F60" s="20" t="str">
        <f>'RoB sheet_wane'!L61</f>
        <v>Low risk</v>
      </c>
      <c r="G60" s="20" t="str">
        <f>'RoB sheet_wane'!N61</f>
        <v>Moderate risk</v>
      </c>
      <c r="H60" s="20" t="str">
        <f>'RoB sheet_wane'!P61</f>
        <v>Moderate risk</v>
      </c>
      <c r="I60" s="20" t="str">
        <f>'RoB sheet_wane'!R61</f>
        <v>Moderate risk</v>
      </c>
      <c r="J60" s="20" t="str">
        <f>'RoB sheet_wane'!T61</f>
        <v>Moderate risk</v>
      </c>
      <c r="K60" s="20" t="str">
        <f>'RoB sheet_wane'!V61</f>
        <v>Serious risk</v>
      </c>
      <c r="L60" s="20" t="str">
        <f>'RoB sheet_wane'!X61</f>
        <v>Low risk</v>
      </c>
      <c r="M60" s="20" t="str">
        <f>'RoB sheet_wane'!Z61</f>
        <v>Serious risk</v>
      </c>
    </row>
    <row r="61" spans="1:13" ht="14.25" customHeight="1" x14ac:dyDescent="0.3">
      <c r="A61" s="9" t="str">
        <f>'RoB sheet_wane'!A62</f>
        <v>59S-15</v>
      </c>
      <c r="B61" s="24" t="str">
        <f>'RoB sheet_wane'!B62</f>
        <v>Stirrup</v>
      </c>
      <c r="C61" s="20" t="str">
        <f>'RoB sheet_wane'!F62</f>
        <v>Moderate risk</v>
      </c>
      <c r="D61" s="20" t="str">
        <f>'RoB sheet_wane'!H62</f>
        <v>Low risk</v>
      </c>
      <c r="E61" s="20" t="str">
        <f>'RoB sheet_wane'!J62</f>
        <v>Low risk</v>
      </c>
      <c r="F61" s="20" t="str">
        <f>'RoB sheet_wane'!L62</f>
        <v>No information</v>
      </c>
      <c r="G61" s="20" t="str">
        <f>'RoB sheet_wane'!N62</f>
        <v>No information</v>
      </c>
      <c r="H61" s="20" t="str">
        <f>'RoB sheet_wane'!P62</f>
        <v>Moderate risk</v>
      </c>
      <c r="I61" s="20" t="str">
        <f>'RoB sheet_wane'!R62</f>
        <v>Low risk</v>
      </c>
      <c r="J61" s="20" t="str">
        <f>'RoB sheet_wane'!T62</f>
        <v>Moderate risk</v>
      </c>
      <c r="K61" s="20" t="str">
        <f>'RoB sheet_wane'!V62</f>
        <v>Serious risk</v>
      </c>
      <c r="L61" s="20" t="str">
        <f>'RoB sheet_wane'!X62</f>
        <v>Low risk</v>
      </c>
      <c r="M61" s="20" t="str">
        <f>'RoB sheet_wane'!Z62</f>
        <v>Serious risk</v>
      </c>
    </row>
    <row r="62" spans="1:13" ht="14.25" customHeight="1" x14ac:dyDescent="0.3">
      <c r="A62" s="9" t="str">
        <f>'RoB sheet_wane'!A63</f>
        <v>60S-9</v>
      </c>
      <c r="B62" s="24" t="str">
        <f>'RoB sheet_wane'!B63</f>
        <v>Suphanchaimat</v>
      </c>
      <c r="C62" s="20" t="str">
        <f>'RoB sheet_wane'!F63</f>
        <v>Low risk</v>
      </c>
      <c r="D62" s="20" t="str">
        <f>'RoB sheet_wane'!H63</f>
        <v>Low risk</v>
      </c>
      <c r="E62" s="20" t="str">
        <f>'RoB sheet_wane'!J63</f>
        <v>Low risk</v>
      </c>
      <c r="F62" s="20" t="str">
        <f>'RoB sheet_wane'!L63</f>
        <v>No information</v>
      </c>
      <c r="G62" s="20" t="str">
        <f>'RoB sheet_wane'!N63</f>
        <v>No information</v>
      </c>
      <c r="H62" s="20" t="str">
        <f>'RoB sheet_wane'!P63</f>
        <v>Low risk</v>
      </c>
      <c r="I62" s="20" t="str">
        <f>'RoB sheet_wane'!R63</f>
        <v>Low risk</v>
      </c>
      <c r="J62" s="20" t="str">
        <f>'RoB sheet_wane'!T63</f>
        <v>Low risk</v>
      </c>
      <c r="K62" s="20" t="str">
        <f>'RoB sheet_wane'!V63</f>
        <v>Serious risk</v>
      </c>
      <c r="L62" s="20" t="str">
        <f>'RoB sheet_wane'!X63</f>
        <v>Low risk</v>
      </c>
      <c r="M62" s="20" t="str">
        <f>'RoB sheet_wane'!Z63</f>
        <v>Serious risk</v>
      </c>
    </row>
    <row r="63" spans="1:13" ht="14.25" customHeight="1" x14ac:dyDescent="0.3">
      <c r="A63" s="9" t="str">
        <f>'RoB sheet_wane'!A64</f>
        <v>61A-10</v>
      </c>
      <c r="B63" s="26" t="str">
        <f>'RoB sheet_wane'!B64</f>
        <v>Andeweg</v>
      </c>
      <c r="C63" s="20" t="str">
        <f>'RoB sheet_wane'!F64</f>
        <v>Moderate risk</v>
      </c>
      <c r="D63" s="20" t="str">
        <f>'RoB sheet_wane'!H64</f>
        <v>Low risk</v>
      </c>
      <c r="E63" s="20" t="str">
        <f>'RoB sheet_wane'!J64</f>
        <v>Low risk</v>
      </c>
      <c r="F63" s="20" t="str">
        <f>'RoB sheet_wane'!L64</f>
        <v>No information</v>
      </c>
      <c r="G63" s="20" t="str">
        <f>'RoB sheet_wane'!N64</f>
        <v>No information</v>
      </c>
      <c r="H63" s="20" t="str">
        <f>'RoB sheet_wane'!P64</f>
        <v>Moderate risk</v>
      </c>
      <c r="I63" s="20" t="str">
        <f>'RoB sheet_wane'!R64</f>
        <v>Low risk</v>
      </c>
      <c r="J63" s="20" t="str">
        <f>'RoB sheet_wane'!T64</f>
        <v>Low risk</v>
      </c>
      <c r="K63" s="20" t="str">
        <f>'RoB sheet_wane'!V64</f>
        <v>Serious risk</v>
      </c>
      <c r="L63" s="20" t="str">
        <f>'RoB sheet_wane'!X64</f>
        <v>Low risk</v>
      </c>
      <c r="M63" s="20" t="str">
        <f>'RoB sheet_wane'!Z64</f>
        <v>Serious risk</v>
      </c>
    </row>
    <row r="64" spans="1:13" ht="14.25" customHeight="1" x14ac:dyDescent="0.3">
      <c r="A64" s="9" t="str">
        <f>'RoB sheet_wane'!A65</f>
        <v>62K-10</v>
      </c>
      <c r="B64" s="24" t="str">
        <f>'RoB sheet_wane'!B65</f>
        <v>Kirsebom</v>
      </c>
      <c r="C64" s="20" t="str">
        <f>'RoB sheet_wane'!F65</f>
        <v>Low risk</v>
      </c>
      <c r="D64" s="20" t="str">
        <f>'RoB sheet_wane'!H65</f>
        <v>Low risk</v>
      </c>
      <c r="E64" s="20" t="str">
        <f>'RoB sheet_wane'!J65</f>
        <v>Low risk</v>
      </c>
      <c r="F64" s="20" t="str">
        <f>'RoB sheet_wane'!L65</f>
        <v>No information</v>
      </c>
      <c r="G64" s="20" t="str">
        <f>'RoB sheet_wane'!N65</f>
        <v>No information</v>
      </c>
      <c r="H64" s="20" t="str">
        <f>'RoB sheet_wane'!P65</f>
        <v>Serious risk</v>
      </c>
      <c r="I64" s="20" t="str">
        <f>'RoB sheet_wane'!R65</f>
        <v>Low risk</v>
      </c>
      <c r="J64" s="20" t="str">
        <f>'RoB sheet_wane'!T65</f>
        <v>Low risk</v>
      </c>
      <c r="K64" s="20" t="str">
        <f>'RoB sheet_wane'!V65</f>
        <v>Low risk</v>
      </c>
      <c r="L64" s="20" t="str">
        <f>'RoB sheet_wane'!X65</f>
        <v>Low risk</v>
      </c>
      <c r="M64" s="20" t="str">
        <f>'RoB sheet_wane'!Z65</f>
        <v>Serious risk</v>
      </c>
    </row>
    <row r="65" spans="1:13" ht="14.25" customHeight="1" x14ac:dyDescent="0.3">
      <c r="A65" s="9" t="str">
        <f>'RoB sheet_wane'!A66</f>
        <v>63L-10</v>
      </c>
      <c r="B65" s="24" t="str">
        <f>'RoB sheet_wane'!B66</f>
        <v>Lind</v>
      </c>
      <c r="C65" s="20" t="str">
        <f>'RoB sheet_wane'!F66</f>
        <v>Moderate risk</v>
      </c>
      <c r="D65" s="20" t="str">
        <f>'RoB sheet_wane'!H66</f>
        <v>Moderate risk</v>
      </c>
      <c r="E65" s="20" t="str">
        <f>'RoB sheet_wane'!J66</f>
        <v>Moderate risk</v>
      </c>
      <c r="F65" s="20" t="str">
        <f>'RoB sheet_wane'!L66</f>
        <v>No information</v>
      </c>
      <c r="G65" s="20" t="str">
        <f>'RoB sheet_wane'!N66</f>
        <v>No information</v>
      </c>
      <c r="H65" s="20" t="str">
        <f>'RoB sheet_wane'!P66</f>
        <v>Serious risk</v>
      </c>
      <c r="I65" s="20" t="str">
        <f>'RoB sheet_wane'!R66</f>
        <v>Low risk</v>
      </c>
      <c r="J65" s="20" t="str">
        <f>'RoB sheet_wane'!T66</f>
        <v>Moderate risk</v>
      </c>
      <c r="K65" s="20" t="str">
        <f>'RoB sheet_wane'!V66</f>
        <v>Moderate risk</v>
      </c>
      <c r="L65" s="20" t="str">
        <f>'RoB sheet_wane'!X66</f>
        <v>Low risk</v>
      </c>
      <c r="M65" s="20" t="str">
        <f>'RoB sheet_wane'!Z66</f>
        <v>Serious risk</v>
      </c>
    </row>
    <row r="66" spans="1:13" ht="14.25" customHeight="1" x14ac:dyDescent="0.3">
      <c r="A66" s="9" t="str">
        <f>'RoB sheet_wane'!A67</f>
        <v>64C-11</v>
      </c>
      <c r="B66" s="24" t="str">
        <f>'RoB sheet_wane'!B67</f>
        <v>Carazo</v>
      </c>
      <c r="C66" s="20" t="str">
        <f>'RoB sheet_wane'!F67</f>
        <v>Moderate risk</v>
      </c>
      <c r="D66" s="20" t="str">
        <f>'RoB sheet_wane'!H67</f>
        <v>Low risk</v>
      </c>
      <c r="E66" s="20" t="str">
        <f>'RoB sheet_wane'!J67</f>
        <v>Low risk</v>
      </c>
      <c r="F66" s="20" t="str">
        <f>'RoB sheet_wane'!L67</f>
        <v>No information</v>
      </c>
      <c r="G66" s="20" t="str">
        <f>'RoB sheet_wane'!N67</f>
        <v>No information</v>
      </c>
      <c r="H66" s="20" t="str">
        <f>'RoB sheet_wane'!P67</f>
        <v>Moderate risk</v>
      </c>
      <c r="I66" s="20" t="str">
        <f>'RoB sheet_wane'!R67</f>
        <v>Low risk</v>
      </c>
      <c r="J66" s="20" t="str">
        <f>'RoB sheet_wane'!T67</f>
        <v>Low risk</v>
      </c>
      <c r="K66" s="20" t="str">
        <f>'RoB sheet_wane'!V67</f>
        <v>Serious risk</v>
      </c>
      <c r="L66" s="20" t="str">
        <f>'RoB sheet_wane'!X67</f>
        <v>Low risk</v>
      </c>
      <c r="M66" s="20" t="str">
        <f>'RoB sheet_wane'!Z67</f>
        <v>Serious risk</v>
      </c>
    </row>
    <row r="67" spans="1:13" ht="14.25" customHeight="1" x14ac:dyDescent="0.3">
      <c r="A67" s="9" t="str">
        <f>'RoB sheet_wane'!A68</f>
        <v>65C-11</v>
      </c>
      <c r="B67" s="24" t="str">
        <f>'RoB sheet_wane'!B68</f>
        <v>Chung</v>
      </c>
      <c r="C67" s="20" t="str">
        <f>'RoB sheet_wane'!F68</f>
        <v>Moderate risk</v>
      </c>
      <c r="D67" s="20" t="str">
        <f>'RoB sheet_wane'!H68</f>
        <v>Low risk</v>
      </c>
      <c r="E67" s="20" t="str">
        <f>'RoB sheet_wane'!J68</f>
        <v>Low risk</v>
      </c>
      <c r="F67" s="20" t="str">
        <f>'RoB sheet_wane'!L68</f>
        <v>No information</v>
      </c>
      <c r="G67" s="20" t="str">
        <f>'RoB sheet_wane'!N68</f>
        <v>No information</v>
      </c>
      <c r="H67" s="20" t="str">
        <f>'RoB sheet_wane'!P68</f>
        <v>Moderate risk</v>
      </c>
      <c r="I67" s="20" t="str">
        <f>'RoB sheet_wane'!R68</f>
        <v>Serious risk</v>
      </c>
      <c r="J67" s="20" t="str">
        <f>'RoB sheet_wane'!T68</f>
        <v>Low risk</v>
      </c>
      <c r="K67" s="20" t="str">
        <f>'RoB sheet_wane'!V68</f>
        <v>Serious risk</v>
      </c>
      <c r="L67" s="20" t="str">
        <f>'RoB sheet_wane'!X68</f>
        <v>Low risk</v>
      </c>
      <c r="M67" s="20" t="str">
        <f>'RoB sheet_wane'!Z68</f>
        <v>Serious risk</v>
      </c>
    </row>
    <row r="68" spans="1:13" ht="14.25" customHeight="1" x14ac:dyDescent="0.3">
      <c r="A68" s="9" t="str">
        <f>'RoB sheet_wane'!A69</f>
        <v>66C-11</v>
      </c>
      <c r="B68" s="24" t="str">
        <f>'RoB sheet_wane'!B69</f>
        <v>Collie</v>
      </c>
      <c r="C68" s="20" t="str">
        <f>'RoB sheet_wane'!F69</f>
        <v>Low risk</v>
      </c>
      <c r="D68" s="20" t="str">
        <f>'RoB sheet_wane'!H69</f>
        <v>Low risk</v>
      </c>
      <c r="E68" s="20" t="str">
        <f>'RoB sheet_wane'!J69</f>
        <v>Low risk</v>
      </c>
      <c r="F68" s="20" t="str">
        <f>'RoB sheet_wane'!L69</f>
        <v>No information</v>
      </c>
      <c r="G68" s="20" t="str">
        <f>'RoB sheet_wane'!N69</f>
        <v>No information</v>
      </c>
      <c r="H68" s="20" t="str">
        <f>'RoB sheet_wane'!P69</f>
        <v>Low risk</v>
      </c>
      <c r="I68" s="20" t="str">
        <f>'RoB sheet_wane'!R69</f>
        <v>Low risk</v>
      </c>
      <c r="J68" s="20" t="str">
        <f>'RoB sheet_wane'!T69</f>
        <v>Low risk</v>
      </c>
      <c r="K68" s="20" t="str">
        <f>'RoB sheet_wane'!V69</f>
        <v>Serious risk</v>
      </c>
      <c r="L68" s="20" t="str">
        <f>'RoB sheet_wane'!X69</f>
        <v>Low risk</v>
      </c>
      <c r="M68" s="20" t="str">
        <f>'RoB sheet_wane'!Z69</f>
        <v>Serious risk</v>
      </c>
    </row>
    <row r="69" spans="1:13" ht="14.25" customHeight="1" x14ac:dyDescent="0.3">
      <c r="A69" s="9" t="str">
        <f>'RoB sheet_wane'!A70</f>
        <v>67R-11</v>
      </c>
      <c r="B69" s="24" t="str">
        <f>'RoB sheet_wane'!B70</f>
        <v>Ridgway</v>
      </c>
      <c r="C69" s="20" t="str">
        <f>'RoB sheet_wane'!F70</f>
        <v>Moderate risk</v>
      </c>
      <c r="D69" s="20" t="str">
        <f>'RoB sheet_wane'!H70</f>
        <v>Moderate risk</v>
      </c>
      <c r="E69" s="20" t="str">
        <f>'RoB sheet_wane'!J70</f>
        <v>Moderate risk</v>
      </c>
      <c r="F69" s="20" t="str">
        <f>'RoB sheet_wane'!L70</f>
        <v>No information</v>
      </c>
      <c r="G69" s="20" t="str">
        <f>'RoB sheet_wane'!N70</f>
        <v>No information</v>
      </c>
      <c r="H69" s="20" t="str">
        <f>'RoB sheet_wane'!P70</f>
        <v>Moderate risk</v>
      </c>
      <c r="I69" s="20" t="str">
        <f>'RoB sheet_wane'!R70</f>
        <v>Moderate risk</v>
      </c>
      <c r="J69" s="20" t="str">
        <f>'RoB sheet_wane'!T70</f>
        <v>Low risk</v>
      </c>
      <c r="K69" s="20" t="str">
        <f>'RoB sheet_wane'!V70</f>
        <v>Serious risk</v>
      </c>
      <c r="L69" s="20" t="str">
        <f>'RoB sheet_wane'!X70</f>
        <v>Low risk</v>
      </c>
      <c r="M69" s="20" t="str">
        <f>'RoB sheet_wane'!Z70</f>
        <v>Serious risk</v>
      </c>
    </row>
    <row r="70" spans="1:13" ht="14.25" customHeight="1" x14ac:dyDescent="0.3">
      <c r="A70" s="9" t="str">
        <f>'RoB sheet_wane'!A71</f>
        <v>68S-11</v>
      </c>
      <c r="B70" s="24" t="str">
        <f>'RoB sheet_wane'!B71</f>
        <v>Sobieszczyk</v>
      </c>
      <c r="C70" s="20" t="str">
        <f>'RoB sheet_wane'!F71</f>
        <v>Low risk</v>
      </c>
      <c r="D70" s="20" t="str">
        <f>'RoB sheet_wane'!H71</f>
        <v>Low risk</v>
      </c>
      <c r="E70" s="20" t="str">
        <f>'RoB sheet_wane'!J71</f>
        <v>Low risk</v>
      </c>
      <c r="F70" s="20" t="str">
        <f>'RoB sheet_wane'!L71</f>
        <v>Low risk</v>
      </c>
      <c r="G70" s="20" t="str">
        <f>'RoB sheet_wane'!N71</f>
        <v>Low risk</v>
      </c>
      <c r="H70" s="20" t="str">
        <f>'RoB sheet_wane'!P71</f>
        <v>Serious risk</v>
      </c>
      <c r="I70" s="20" t="str">
        <f>'RoB sheet_wane'!R71</f>
        <v>Low risk</v>
      </c>
      <c r="J70" s="20" t="str">
        <f>'RoB sheet_wane'!T71</f>
        <v>Moderate risk</v>
      </c>
      <c r="K70" s="20" t="str">
        <f>'RoB sheet_wane'!V71</f>
        <v>Serious risk</v>
      </c>
      <c r="L70" s="20" t="str">
        <f>'RoB sheet_wane'!X71</f>
        <v>Low risk</v>
      </c>
      <c r="M70" s="20" t="str">
        <f>'RoB sheet_wane'!Z71</f>
        <v>Serious risk</v>
      </c>
    </row>
    <row r="71" spans="1:13" ht="14.25" customHeight="1" x14ac:dyDescent="0.3">
      <c r="A71" s="9" t="str">
        <f>'RoB sheet_wane'!A72</f>
        <v>69T-11</v>
      </c>
      <c r="B71" s="24" t="str">
        <f>'RoB sheet_wane'!B72</f>
        <v>Tseng</v>
      </c>
      <c r="C71" s="20" t="str">
        <f>'RoB sheet_wane'!F72</f>
        <v>Moderate risk</v>
      </c>
      <c r="D71" s="20" t="str">
        <f>'RoB sheet_wane'!H72</f>
        <v>Low risk</v>
      </c>
      <c r="E71" s="20" t="str">
        <f>'RoB sheet_wane'!J72</f>
        <v>Moderate risk</v>
      </c>
      <c r="F71" s="20" t="str">
        <f>'RoB sheet_wane'!L72</f>
        <v>No information</v>
      </c>
      <c r="G71" s="20" t="str">
        <f>'RoB sheet_wane'!N72</f>
        <v>No information</v>
      </c>
      <c r="H71" s="20" t="str">
        <f>'RoB sheet_wane'!P72</f>
        <v>Moderate risk</v>
      </c>
      <c r="I71" s="20" t="str">
        <f>'RoB sheet_wane'!R72</f>
        <v>Low risk</v>
      </c>
      <c r="J71" s="20" t="str">
        <f>'RoB sheet_wane'!T72</f>
        <v>Low risk</v>
      </c>
      <c r="K71" s="20" t="str">
        <f>'RoB sheet_wane'!V72</f>
        <v>Low risk</v>
      </c>
      <c r="L71" s="20" t="str">
        <f>'RoB sheet_wane'!X72</f>
        <v>Low risk</v>
      </c>
      <c r="M71" s="20" t="str">
        <f>'RoB sheet_wane'!Z72</f>
        <v>Moderate risk</v>
      </c>
    </row>
    <row r="72" spans="1:13" ht="14.4" x14ac:dyDescent="0.3">
      <c r="A72" s="9" t="str">
        <f>'RoB sheet_wane'!A73</f>
        <v>70-0</v>
      </c>
      <c r="B72" s="24" t="str">
        <f>'RoB sheet_wane'!B73</f>
        <v>This is an assignment error. There is no paper</v>
      </c>
      <c r="C72" s="67"/>
      <c r="D72" s="67"/>
      <c r="E72" s="67"/>
      <c r="F72" s="67"/>
      <c r="G72" s="67"/>
      <c r="H72" s="67"/>
      <c r="I72" s="67"/>
      <c r="J72" s="67"/>
      <c r="K72" s="67"/>
      <c r="L72" s="67"/>
      <c r="M72" s="67"/>
    </row>
    <row r="73" spans="1:13" ht="14.25" customHeight="1" x14ac:dyDescent="0.3">
      <c r="A73" s="9" t="str">
        <f>'RoB sheet_wane'!A74</f>
        <v>71C-12</v>
      </c>
      <c r="B73" s="24" t="str">
        <f>'RoB sheet_wane'!B74</f>
        <v>Chambers</v>
      </c>
      <c r="C73" s="20" t="str">
        <f>'RoB sheet_wane'!F74</f>
        <v>Moderate risk</v>
      </c>
      <c r="D73" s="20" t="str">
        <f>'RoB sheet_wane'!H74</f>
        <v>Low risk</v>
      </c>
      <c r="E73" s="20" t="str">
        <f>'RoB sheet_wane'!J74</f>
        <v>Low risk</v>
      </c>
      <c r="F73" s="20" t="str">
        <f>'RoB sheet_wane'!L74</f>
        <v>No information</v>
      </c>
      <c r="G73" s="20" t="str">
        <f>'RoB sheet_wane'!N74</f>
        <v>No information</v>
      </c>
      <c r="H73" s="20" t="str">
        <f>'RoB sheet_wane'!P74</f>
        <v>Moderate risk</v>
      </c>
      <c r="I73" s="20" t="str">
        <f>'RoB sheet_wane'!R74</f>
        <v>Low risk</v>
      </c>
      <c r="J73" s="20" t="str">
        <f>'RoB sheet_wane'!T74</f>
        <v>Low risk</v>
      </c>
      <c r="K73" s="20" t="str">
        <f>'RoB sheet_wane'!V74</f>
        <v>Moderate risk</v>
      </c>
      <c r="L73" s="20" t="str">
        <f>'RoB sheet_wane'!X74</f>
        <v>Moderate risk</v>
      </c>
      <c r="M73" s="20" t="str">
        <f>'RoB sheet_wane'!Z74</f>
        <v>Moderate risk</v>
      </c>
    </row>
    <row r="74" spans="1:13" ht="14.25" customHeight="1" x14ac:dyDescent="0.3">
      <c r="A74" s="9" t="str">
        <f>'RoB sheet_wane'!A75</f>
        <v>72C-12</v>
      </c>
      <c r="B74" s="24" t="str">
        <f>'RoB sheet_wane'!B75</f>
        <v>Consonni</v>
      </c>
      <c r="C74" s="20" t="str">
        <f>'RoB sheet_wane'!F75</f>
        <v>Moderate risk</v>
      </c>
      <c r="D74" s="20" t="str">
        <f>'RoB sheet_wane'!H75</f>
        <v>Low risk</v>
      </c>
      <c r="E74" s="20" t="str">
        <f>'RoB sheet_wane'!J75</f>
        <v>Low risk</v>
      </c>
      <c r="F74" s="20" t="str">
        <f>'RoB sheet_wane'!L75</f>
        <v>No information</v>
      </c>
      <c r="G74" s="20" t="str">
        <f>'RoB sheet_wane'!N75</f>
        <v>No information</v>
      </c>
      <c r="H74" s="20" t="str">
        <f>'RoB sheet_wane'!P75</f>
        <v>Moderate risk</v>
      </c>
      <c r="I74" s="20" t="str">
        <f>'RoB sheet_wane'!R75</f>
        <v>Low risk</v>
      </c>
      <c r="J74" s="20" t="str">
        <f>'RoB sheet_wane'!T75</f>
        <v>Moderate risk</v>
      </c>
      <c r="K74" s="20" t="str">
        <f>'RoB sheet_wane'!V75</f>
        <v>Serious risk</v>
      </c>
      <c r="L74" s="20" t="str">
        <f>'RoB sheet_wane'!X75</f>
        <v>Low risk</v>
      </c>
      <c r="M74" s="20" t="str">
        <f>'RoB sheet_wane'!Z75</f>
        <v>Serious risk</v>
      </c>
    </row>
    <row r="75" spans="1:13" ht="14.25" customHeight="1" x14ac:dyDescent="0.3">
      <c r="A75" s="9" t="str">
        <f>'RoB sheet_wane'!A76</f>
        <v>73L-12</v>
      </c>
      <c r="B75" s="24" t="str">
        <f>'RoB sheet_wane'!B76</f>
        <v>Laake</v>
      </c>
      <c r="C75" s="20" t="str">
        <f>'RoB sheet_wane'!F76</f>
        <v>Moderate risk</v>
      </c>
      <c r="D75" s="20" t="str">
        <f>'RoB sheet_wane'!H76</f>
        <v>Low risk</v>
      </c>
      <c r="E75" s="20" t="str">
        <f>'RoB sheet_wane'!J76</f>
        <v>Low risk</v>
      </c>
      <c r="F75" s="20" t="str">
        <f>'RoB sheet_wane'!L76</f>
        <v>No information</v>
      </c>
      <c r="G75" s="20" t="str">
        <f>'RoB sheet_wane'!N76</f>
        <v>No information</v>
      </c>
      <c r="H75" s="20" t="str">
        <f>'RoB sheet_wane'!P76</f>
        <v>Moderate risk</v>
      </c>
      <c r="I75" s="20" t="str">
        <f>'RoB sheet_wane'!R76</f>
        <v>Low risk</v>
      </c>
      <c r="J75" s="20" t="str">
        <f>'RoB sheet_wane'!T76</f>
        <v>Moderate risk</v>
      </c>
      <c r="K75" s="20" t="str">
        <f>'RoB sheet_wane'!V76</f>
        <v>Serious risk</v>
      </c>
      <c r="L75" s="20" t="str">
        <f>'RoB sheet_wane'!X76</f>
        <v>Low risk</v>
      </c>
      <c r="M75" s="20" t="str">
        <f>'RoB sheet_wane'!Z76</f>
        <v>Serious risk</v>
      </c>
    </row>
    <row r="76" spans="1:13" ht="14.25" customHeight="1" x14ac:dyDescent="0.3">
      <c r="A76" s="9" t="str">
        <f>'RoB sheet_wane'!A77</f>
        <v>74L-11</v>
      </c>
      <c r="B76" s="24" t="str">
        <f>'RoB sheet_wane'!B77</f>
        <v>Lin</v>
      </c>
      <c r="C76" s="20" t="str">
        <f>'RoB sheet_wane'!F77</f>
        <v>Moderate risk</v>
      </c>
      <c r="D76" s="20" t="str">
        <f>'RoB sheet_wane'!H77</f>
        <v>Low risk</v>
      </c>
      <c r="E76" s="20" t="str">
        <f>'RoB sheet_wane'!J77</f>
        <v>Low risk</v>
      </c>
      <c r="F76" s="20" t="str">
        <f>'RoB sheet_wane'!L77</f>
        <v>No information</v>
      </c>
      <c r="G76" s="20" t="str">
        <f>'RoB sheet_wane'!N77</f>
        <v>No information</v>
      </c>
      <c r="H76" s="20" t="str">
        <f>'RoB sheet_wane'!P77</f>
        <v>Moderate risk</v>
      </c>
      <c r="I76" s="20" t="str">
        <f>'RoB sheet_wane'!R77</f>
        <v>Low risk</v>
      </c>
      <c r="J76" s="20" t="str">
        <f>'RoB sheet_wane'!T77</f>
        <v>Low risk</v>
      </c>
      <c r="K76" s="20" t="str">
        <f>'RoB sheet_wane'!V77</f>
        <v>Serious risk</v>
      </c>
      <c r="L76" s="20" t="str">
        <f>'RoB sheet_wane'!X77</f>
        <v>Low risk</v>
      </c>
      <c r="M76" s="20" t="str">
        <f>'RoB sheet_wane'!Z77</f>
        <v>Serious risk</v>
      </c>
    </row>
    <row r="77" spans="1:13" ht="14.25" customHeight="1" x14ac:dyDescent="0.3">
      <c r="A77" s="9" t="str">
        <f>'RoB sheet_wane'!A78</f>
        <v>75C-13</v>
      </c>
      <c r="B77" s="24" t="str">
        <f>'RoB sheet_wane'!B78</f>
        <v>Canetti</v>
      </c>
      <c r="C77" s="20" t="str">
        <f>'RoB sheet_wane'!F78</f>
        <v>Moderate risk</v>
      </c>
      <c r="D77" s="20" t="str">
        <f>'RoB sheet_wane'!H78</f>
        <v>No information</v>
      </c>
      <c r="E77" s="20" t="str">
        <f>'RoB sheet_wane'!J78</f>
        <v>Low risk</v>
      </c>
      <c r="F77" s="20" t="str">
        <f>'RoB sheet_wane'!L78</f>
        <v>No information</v>
      </c>
      <c r="G77" s="20" t="str">
        <f>'RoB sheet_wane'!N78</f>
        <v>No information</v>
      </c>
      <c r="H77" s="20" t="str">
        <f>'RoB sheet_wane'!P78</f>
        <v>Moderate risk</v>
      </c>
      <c r="I77" s="20" t="str">
        <f>'RoB sheet_wane'!R78</f>
        <v>Low risk</v>
      </c>
      <c r="J77" s="20" t="str">
        <f>'RoB sheet_wane'!T78</f>
        <v>Moderate risk</v>
      </c>
      <c r="K77" s="20" t="str">
        <f>'RoB sheet_wane'!V78</f>
        <v>Serious risk</v>
      </c>
      <c r="L77" s="20" t="str">
        <f>'RoB sheet_wane'!X78</f>
        <v>Low risk</v>
      </c>
      <c r="M77" s="20" t="str">
        <f>'RoB sheet_wane'!Z78</f>
        <v>Serious risk</v>
      </c>
    </row>
    <row r="78" spans="1:13" ht="14.25" customHeight="1" x14ac:dyDescent="0.3">
      <c r="A78" s="9" t="str">
        <f>'RoB sheet_wane'!A79</f>
        <v>76N-13</v>
      </c>
      <c r="B78" s="24" t="str">
        <f>'RoB sheet_wane'!B79</f>
        <v>Nielsen</v>
      </c>
      <c r="C78" s="20" t="str">
        <f>'RoB sheet_wane'!F79</f>
        <v>Moderate risk</v>
      </c>
      <c r="D78" s="20" t="str">
        <f>'RoB sheet_wane'!H79</f>
        <v>Low risk</v>
      </c>
      <c r="E78" s="20" t="str">
        <f>'RoB sheet_wane'!J79</f>
        <v>Low risk</v>
      </c>
      <c r="F78" s="20" t="str">
        <f>'RoB sheet_wane'!L79</f>
        <v>No information</v>
      </c>
      <c r="G78" s="20" t="str">
        <f>'RoB sheet_wane'!N79</f>
        <v>No information</v>
      </c>
      <c r="H78" s="20" t="str">
        <f>'RoB sheet_wane'!P79</f>
        <v>Moderate risk</v>
      </c>
      <c r="I78" s="20" t="str">
        <f>'RoB sheet_wane'!R79</f>
        <v>Low risk</v>
      </c>
      <c r="J78" s="20" t="str">
        <f>'RoB sheet_wane'!T79</f>
        <v>Moderate risk</v>
      </c>
      <c r="K78" s="20" t="str">
        <f>'RoB sheet_wane'!V79</f>
        <v>Serious risk</v>
      </c>
      <c r="L78" s="20" t="str">
        <f>'RoB sheet_wane'!X79</f>
        <v>Low risk</v>
      </c>
      <c r="M78" s="20" t="str">
        <f>'RoB sheet_wane'!Z79</f>
        <v>Serious risk</v>
      </c>
    </row>
    <row r="79" spans="1:13" ht="14.25" customHeight="1" x14ac:dyDescent="0.3">
      <c r="A79" s="9" t="str">
        <f>'RoB sheet_wane'!A80</f>
        <v>77H-14</v>
      </c>
      <c r="B79" s="24" t="str">
        <f>'RoB sheet_wane'!B80</f>
        <v>Heidarzadeh</v>
      </c>
      <c r="C79" s="20" t="str">
        <f>'RoB sheet_wane'!F80</f>
        <v>Moderate risk</v>
      </c>
      <c r="D79" s="20" t="str">
        <f>'RoB sheet_wane'!H80</f>
        <v>Low risk</v>
      </c>
      <c r="E79" s="20" t="str">
        <f>'RoB sheet_wane'!J80</f>
        <v>Low risk</v>
      </c>
      <c r="F79" s="20" t="str">
        <f>'RoB sheet_wane'!L80</f>
        <v>No information</v>
      </c>
      <c r="G79" s="20" t="str">
        <f>'RoB sheet_wane'!N80</f>
        <v>No information</v>
      </c>
      <c r="H79" s="20" t="str">
        <f>'RoB sheet_wane'!P80</f>
        <v>Moderate risk</v>
      </c>
      <c r="I79" s="20" t="str">
        <f>'RoB sheet_wane'!R80</f>
        <v>Low risk</v>
      </c>
      <c r="J79" s="20" t="str">
        <f>'RoB sheet_wane'!T80</f>
        <v>Low risk</v>
      </c>
      <c r="K79" s="20" t="str">
        <f>'RoB sheet_wane'!V80</f>
        <v>Serious risk</v>
      </c>
      <c r="L79" s="20" t="str">
        <f>'RoB sheet_wane'!X80</f>
        <v>Low risk</v>
      </c>
      <c r="M79" s="20" t="str">
        <f>'RoB sheet_wane'!Z80</f>
        <v>Serious risk</v>
      </c>
    </row>
    <row r="80" spans="1:13" ht="14.25" customHeight="1" x14ac:dyDescent="0.3">
      <c r="A80" s="9" t="str">
        <f>'RoB sheet_wane'!A81</f>
        <v>78H-14</v>
      </c>
      <c r="B80" s="24" t="str">
        <f>'RoB sheet_wane'!B81</f>
        <v>Horne</v>
      </c>
      <c r="C80" s="20" t="str">
        <f>'RoB sheet_wane'!F81</f>
        <v>Moderate risk</v>
      </c>
      <c r="D80" s="20" t="str">
        <f>'RoB sheet_wane'!H81</f>
        <v>Low risk</v>
      </c>
      <c r="E80" s="20" t="str">
        <f>'RoB sheet_wane'!J81</f>
        <v>Low risk</v>
      </c>
      <c r="F80" s="20" t="str">
        <f>'RoB sheet_wane'!L81</f>
        <v>No information</v>
      </c>
      <c r="G80" s="20" t="str">
        <f>'RoB sheet_wane'!N81</f>
        <v>No information</v>
      </c>
      <c r="H80" s="20" t="str">
        <f>'RoB sheet_wane'!P81</f>
        <v>Moderate risk</v>
      </c>
      <c r="I80" s="20" t="str">
        <f>'RoB sheet_wane'!R81</f>
        <v>Low risk</v>
      </c>
      <c r="J80" s="20" t="str">
        <f>'RoB sheet_wane'!T81</f>
        <v>Low risk</v>
      </c>
      <c r="K80" s="20" t="str">
        <f>'RoB sheet_wane'!V81</f>
        <v>Moderate risk</v>
      </c>
      <c r="L80" s="20" t="str">
        <f>'RoB sheet_wane'!X81</f>
        <v>Low risk</v>
      </c>
      <c r="M80" s="20" t="str">
        <f>'RoB sheet_wane'!Z81</f>
        <v>Moderate risk</v>
      </c>
    </row>
    <row r="81" spans="1:14" ht="14.25" customHeight="1" x14ac:dyDescent="0.3">
      <c r="A81" s="9" t="str">
        <f>'RoB sheet_wane'!A82</f>
        <v>79H-14</v>
      </c>
      <c r="B81" s="24" t="str">
        <f>'RoB sheet_wane'!B82</f>
        <v>Huiberts</v>
      </c>
      <c r="C81" s="20" t="str">
        <f>'RoB sheet_wane'!F82</f>
        <v>Moderate risk</v>
      </c>
      <c r="D81" s="20" t="str">
        <f>'RoB sheet_wane'!H82</f>
        <v>Low risk</v>
      </c>
      <c r="E81" s="20" t="str">
        <f>'RoB sheet_wane'!J82</f>
        <v>Low risk</v>
      </c>
      <c r="F81" s="20" t="str">
        <f>'RoB sheet_wane'!L82</f>
        <v>No information</v>
      </c>
      <c r="G81" s="20" t="str">
        <f>'RoB sheet_wane'!N82</f>
        <v>No information</v>
      </c>
      <c r="H81" s="20" t="str">
        <f>'RoB sheet_wane'!P82</f>
        <v>Moderate risk</v>
      </c>
      <c r="I81" s="20" t="str">
        <f>'RoB sheet_wane'!R82</f>
        <v>Low risk</v>
      </c>
      <c r="J81" s="20" t="str">
        <f>'RoB sheet_wane'!T82</f>
        <v>Moderate risk</v>
      </c>
      <c r="K81" s="20" t="str">
        <f>'RoB sheet_wane'!V82</f>
        <v>Serious risk</v>
      </c>
      <c r="L81" s="20" t="str">
        <f>'RoB sheet_wane'!X82</f>
        <v>Moderate risk</v>
      </c>
      <c r="M81" s="20" t="str">
        <f>'RoB sheet_wane'!Z82</f>
        <v>Serious risk</v>
      </c>
    </row>
    <row r="82" spans="1:14" ht="14.25" customHeight="1" x14ac:dyDescent="0.3">
      <c r="A82" s="9" t="str">
        <f>'RoB sheet_wane'!A83</f>
        <v>80B-16</v>
      </c>
      <c r="B82" s="24" t="str">
        <f>'RoB sheet_wane'!B83</f>
        <v>Bouillon</v>
      </c>
      <c r="C82" s="20" t="str">
        <f>'RoB sheet_wane'!F83</f>
        <v>Moderate risk</v>
      </c>
      <c r="D82" s="20" t="str">
        <f>'RoB sheet_wane'!H83</f>
        <v>Low risk</v>
      </c>
      <c r="E82" s="20" t="str">
        <f>'RoB sheet_wane'!J83</f>
        <v>Low risk</v>
      </c>
      <c r="F82" s="20" t="str">
        <f>'RoB sheet_wane'!L83</f>
        <v>No information</v>
      </c>
      <c r="G82" s="20" t="str">
        <f>'RoB sheet_wane'!N83</f>
        <v>No information</v>
      </c>
      <c r="H82" s="20" t="str">
        <f>'RoB sheet_wane'!P83</f>
        <v>Moderate risk</v>
      </c>
      <c r="I82" s="20" t="str">
        <f>'RoB sheet_wane'!R83</f>
        <v>Moderate risk</v>
      </c>
      <c r="J82" s="20" t="str">
        <f>'RoB sheet_wane'!T83</f>
        <v>Moderate risk</v>
      </c>
      <c r="K82" s="20" t="str">
        <f>'RoB sheet_wane'!V83</f>
        <v>Serious risk</v>
      </c>
      <c r="L82" s="20" t="str">
        <f>'RoB sheet_wane'!X83</f>
        <v>Low risk</v>
      </c>
      <c r="M82" s="20" t="str">
        <f>'RoB sheet_wane'!Z83</f>
        <v>Serious risk</v>
      </c>
    </row>
    <row r="83" spans="1:14" ht="14.25" customHeight="1" x14ac:dyDescent="0.3">
      <c r="A83" s="9" t="str">
        <f>'RoB sheet_wane'!A84</f>
        <v>81C-16</v>
      </c>
      <c r="B83" s="24" t="str">
        <f>'RoB sheet_wane'!B84</f>
        <v>Chemaitelly</v>
      </c>
      <c r="C83" s="20" t="str">
        <f>'RoB sheet_wane'!F84</f>
        <v>Moderate risk</v>
      </c>
      <c r="D83" s="20" t="str">
        <f>'RoB sheet_wane'!H84</f>
        <v>Low risk</v>
      </c>
      <c r="E83" s="20" t="str">
        <f>'RoB sheet_wane'!J84</f>
        <v>Low risk</v>
      </c>
      <c r="F83" s="20" t="str">
        <f>'RoB sheet_wane'!L84</f>
        <v>No information</v>
      </c>
      <c r="G83" s="20" t="str">
        <f>'RoB sheet_wane'!N84</f>
        <v>No information</v>
      </c>
      <c r="H83" s="20" t="str">
        <f>'RoB sheet_wane'!P84</f>
        <v>Moderate risk</v>
      </c>
      <c r="I83" s="20" t="str">
        <f>'RoB sheet_wane'!R84</f>
        <v>Moderate risk</v>
      </c>
      <c r="J83" s="20" t="str">
        <f>'RoB sheet_wane'!T84</f>
        <v>Low risk</v>
      </c>
      <c r="K83" s="20" t="str">
        <f>'RoB sheet_wane'!V84</f>
        <v>Serious risk</v>
      </c>
      <c r="L83" s="20" t="str">
        <f>'RoB sheet_wane'!X84</f>
        <v>Low risk</v>
      </c>
      <c r="M83" s="20" t="str">
        <f>'RoB sheet_wane'!Z84</f>
        <v>Serious risk</v>
      </c>
    </row>
    <row r="84" spans="1:14" ht="14.25" customHeight="1" x14ac:dyDescent="0.3">
      <c r="A84" s="9" t="str">
        <f>'RoB sheet_wane'!A85</f>
        <v>82P-16</v>
      </c>
      <c r="B84" s="24" t="str">
        <f>'RoB sheet_wane'!B85</f>
        <v>Petrie</v>
      </c>
      <c r="C84" s="20" t="str">
        <f>'RoB sheet_wane'!F85</f>
        <v>Moderate risk</v>
      </c>
      <c r="D84" s="20" t="str">
        <f>'RoB sheet_wane'!H85</f>
        <v>Low risk</v>
      </c>
      <c r="E84" s="20" t="str">
        <f>'RoB sheet_wane'!J85</f>
        <v>Low risk</v>
      </c>
      <c r="F84" s="20" t="str">
        <f>'RoB sheet_wane'!L85</f>
        <v>No information</v>
      </c>
      <c r="G84" s="20" t="str">
        <f>'RoB sheet_wane'!N85</f>
        <v>No information</v>
      </c>
      <c r="H84" s="20" t="str">
        <f>'RoB sheet_wane'!P85</f>
        <v>Moderate risk</v>
      </c>
      <c r="I84" s="20" t="str">
        <f>'RoB sheet_wane'!R85</f>
        <v>Moderate risk</v>
      </c>
      <c r="J84" s="20" t="str">
        <f>'RoB sheet_wane'!T85</f>
        <v>Moderate risk</v>
      </c>
      <c r="K84" s="20" t="str">
        <f>'RoB sheet_wane'!V85</f>
        <v>Serious risk</v>
      </c>
      <c r="L84" s="20" t="str">
        <f>'RoB sheet_wane'!X85</f>
        <v>Low risk</v>
      </c>
      <c r="M84" s="20" t="str">
        <f>'RoB sheet_wane'!Z85</f>
        <v>Serious risk</v>
      </c>
    </row>
    <row r="85" spans="1:14" ht="14.25" customHeight="1" x14ac:dyDescent="0.3">
      <c r="A85" s="9" t="str">
        <f>'RoB sheet_wane'!A86</f>
        <v>83S-16</v>
      </c>
      <c r="B85" s="24" t="str">
        <f>'RoB sheet_wane'!B86</f>
        <v>Santos</v>
      </c>
      <c r="C85" s="20" t="str">
        <f>'RoB sheet_wane'!F86</f>
        <v>Moderate risk</v>
      </c>
      <c r="D85" s="20" t="str">
        <f>'RoB sheet_wane'!H86</f>
        <v>Low risk</v>
      </c>
      <c r="E85" s="20" t="str">
        <f>'RoB sheet_wane'!J86</f>
        <v>Low risk</v>
      </c>
      <c r="F85" s="20" t="str">
        <f>'RoB sheet_wane'!L86</f>
        <v>No information</v>
      </c>
      <c r="G85" s="20" t="str">
        <f>'RoB sheet_wane'!N86</f>
        <v>No information</v>
      </c>
      <c r="H85" s="20" t="str">
        <f>'RoB sheet_wane'!P86</f>
        <v>Moderate risk</v>
      </c>
      <c r="I85" s="20" t="str">
        <f>'RoB sheet_wane'!R86</f>
        <v>Serious risk</v>
      </c>
      <c r="J85" s="20" t="str">
        <f>'RoB sheet_wane'!T86</f>
        <v>Low risk</v>
      </c>
      <c r="K85" s="20" t="str">
        <f>'RoB sheet_wane'!V86</f>
        <v>Serious risk</v>
      </c>
      <c r="L85" s="20" t="str">
        <f>'RoB sheet_wane'!X86</f>
        <v>Low risk</v>
      </c>
      <c r="M85" s="20" t="str">
        <f>'RoB sheet_wane'!Z86</f>
        <v>Serious risk</v>
      </c>
    </row>
    <row r="86" spans="1:14" ht="14.25" customHeight="1" x14ac:dyDescent="0.3">
      <c r="A86" s="9" t="str">
        <f>'RoB sheet_wane'!A87</f>
        <v>84S-16</v>
      </c>
      <c r="B86" s="24" t="str">
        <f>'RoB sheet_wane'!B87</f>
        <v>Stirrup</v>
      </c>
      <c r="C86" s="20" t="str">
        <f>'RoB sheet_wane'!F87</f>
        <v>Moderate risk</v>
      </c>
      <c r="D86" s="20" t="str">
        <f>'RoB sheet_wane'!H87</f>
        <v>Low risk</v>
      </c>
      <c r="E86" s="20" t="str">
        <f>'RoB sheet_wane'!J87</f>
        <v>Low risk</v>
      </c>
      <c r="F86" s="20" t="str">
        <f>'RoB sheet_wane'!L87</f>
        <v>No information</v>
      </c>
      <c r="G86" s="20" t="str">
        <f>'RoB sheet_wane'!N87</f>
        <v>No information</v>
      </c>
      <c r="H86" s="20" t="str">
        <f>'RoB sheet_wane'!P87</f>
        <v>Moderate risk</v>
      </c>
      <c r="I86" s="20" t="str">
        <f>'RoB sheet_wane'!R87</f>
        <v>Low risk</v>
      </c>
      <c r="J86" s="20" t="str">
        <f>'RoB sheet_wane'!T87</f>
        <v>Moderate risk</v>
      </c>
      <c r="K86" s="20" t="str">
        <f>'RoB sheet_wane'!V87</f>
        <v>Critical risk</v>
      </c>
      <c r="L86" s="20" t="str">
        <f>'RoB sheet_wane'!X87</f>
        <v>Low risk</v>
      </c>
      <c r="M86" s="20" t="str">
        <f>'RoB sheet_wane'!Z87</f>
        <v>Critical risk</v>
      </c>
    </row>
    <row r="87" spans="1:14" ht="14.25" customHeight="1" x14ac:dyDescent="0.3">
      <c r="A87" s="9" t="str">
        <f>'RoB sheet_wane'!A88</f>
        <v>85T-16</v>
      </c>
      <c r="B87" s="24" t="str">
        <f>'RoB sheet_wane'!B88</f>
        <v>Tamandjou</v>
      </c>
      <c r="C87" s="20" t="str">
        <f>'RoB sheet_wane'!F88</f>
        <v>Low risk</v>
      </c>
      <c r="D87" s="20" t="str">
        <f>'RoB sheet_wane'!H88</f>
        <v>Low risk</v>
      </c>
      <c r="E87" s="20" t="str">
        <f>'RoB sheet_wane'!J88</f>
        <v>Low risk</v>
      </c>
      <c r="F87" s="20" t="str">
        <f>'RoB sheet_wane'!L88</f>
        <v>Low risk</v>
      </c>
      <c r="G87" s="20" t="str">
        <f>'RoB sheet_wane'!N88</f>
        <v>Moderate risk</v>
      </c>
      <c r="H87" s="20" t="str">
        <f>'RoB sheet_wane'!P88</f>
        <v>Serious risk</v>
      </c>
      <c r="I87" s="20" t="str">
        <f>'RoB sheet_wane'!R88</f>
        <v>Serious risk</v>
      </c>
      <c r="J87" s="20" t="str">
        <f>'RoB sheet_wane'!T88</f>
        <v>Moderate risk</v>
      </c>
      <c r="K87" s="20" t="str">
        <f>'RoB sheet_wane'!V88</f>
        <v>Serious risk</v>
      </c>
      <c r="L87" s="20" t="str">
        <f>'RoB sheet_wane'!X88</f>
        <v>Low risk</v>
      </c>
      <c r="M87" s="20" t="str">
        <f>'RoB sheet_wane'!Z88</f>
        <v>Serious risk</v>
      </c>
    </row>
    <row r="88" spans="1:14" ht="14.25" customHeight="1" x14ac:dyDescent="0.3">
      <c r="A88" s="9"/>
      <c r="B88" s="24"/>
      <c r="C88" s="20"/>
      <c r="D88" s="20"/>
      <c r="E88" s="20"/>
      <c r="F88" s="20"/>
      <c r="G88" s="20"/>
      <c r="H88" s="20"/>
      <c r="I88" s="20"/>
      <c r="J88" s="20"/>
      <c r="K88" s="20"/>
      <c r="L88" s="20"/>
      <c r="M88" s="20"/>
    </row>
    <row r="89" spans="1:14" ht="14.25" customHeight="1" x14ac:dyDescent="0.3">
      <c r="A89" s="22"/>
      <c r="B89" s="21"/>
      <c r="C89" s="20"/>
      <c r="D89" s="20"/>
      <c r="E89" s="20"/>
      <c r="F89" s="20"/>
      <c r="G89" s="20"/>
      <c r="H89" s="20"/>
      <c r="I89" s="20"/>
      <c r="J89" s="20"/>
      <c r="K89" s="20"/>
      <c r="L89" s="20"/>
      <c r="M89" s="20"/>
    </row>
    <row r="90" spans="1:14" ht="14.25" customHeight="1" x14ac:dyDescent="0.3">
      <c r="A90" s="22"/>
      <c r="B90" s="21"/>
      <c r="C90" s="20"/>
      <c r="D90" s="20"/>
      <c r="E90" s="20"/>
      <c r="F90" s="20"/>
      <c r="G90" s="20"/>
      <c r="H90" s="20"/>
      <c r="I90" s="20"/>
      <c r="J90" s="20"/>
      <c r="K90" s="20"/>
      <c r="L90" s="70" t="s">
        <v>794</v>
      </c>
      <c r="M90" s="71" t="s">
        <v>799</v>
      </c>
      <c r="N90" s="58" t="s">
        <v>800</v>
      </c>
    </row>
    <row r="91" spans="1:14" ht="14.25" customHeight="1" x14ac:dyDescent="0.3">
      <c r="A91" s="22"/>
      <c r="B91" s="21"/>
      <c r="C91" s="20"/>
      <c r="D91" s="20"/>
      <c r="E91" s="20"/>
      <c r="F91" s="20"/>
      <c r="G91" s="20"/>
      <c r="H91" s="20"/>
      <c r="I91" s="20"/>
      <c r="J91" s="20"/>
      <c r="K91" s="20"/>
      <c r="L91" s="69" t="s">
        <v>795</v>
      </c>
      <c r="M91" s="67">
        <f>COUNTIF($M$3:$M88,"Low risk")</f>
        <v>3</v>
      </c>
      <c r="N91" s="72">
        <f>(M91/(M91+M92+M93+M94))*100</f>
        <v>3.5714285714285712</v>
      </c>
    </row>
    <row r="92" spans="1:14" ht="14.25" customHeight="1" x14ac:dyDescent="0.3">
      <c r="A92" s="22"/>
      <c r="B92" s="21"/>
      <c r="C92" s="20"/>
      <c r="D92" s="20"/>
      <c r="E92" s="20"/>
      <c r="F92" s="20"/>
      <c r="G92" s="20"/>
      <c r="H92" s="20"/>
      <c r="I92" s="20"/>
      <c r="J92" s="20"/>
      <c r="K92" s="20"/>
      <c r="L92" s="69" t="s">
        <v>796</v>
      </c>
      <c r="M92" s="67">
        <f>COUNTIF($M$3:$M89,"Moderate risk")</f>
        <v>14</v>
      </c>
      <c r="N92" s="72">
        <f>(M92/(M91+M92+M93+M94))*100</f>
        <v>16.666666666666664</v>
      </c>
    </row>
    <row r="93" spans="1:14" ht="14.25" customHeight="1" x14ac:dyDescent="0.3">
      <c r="A93" s="22"/>
      <c r="B93" s="21"/>
      <c r="C93" s="20"/>
      <c r="D93" s="20"/>
      <c r="E93" s="20"/>
      <c r="F93" s="20"/>
      <c r="G93" s="20"/>
      <c r="H93" s="20"/>
      <c r="I93" s="20"/>
      <c r="J93" s="20"/>
      <c r="K93" s="20"/>
      <c r="L93" s="69" t="s">
        <v>797</v>
      </c>
      <c r="M93" s="67">
        <f>COUNTIF($M$3:$M90,"Serious risk")</f>
        <v>62</v>
      </c>
      <c r="N93" s="72">
        <f>(M93/(M91+M92+M93+M94))*100</f>
        <v>73.80952380952381</v>
      </c>
    </row>
    <row r="94" spans="1:14" ht="14.25" customHeight="1" x14ac:dyDescent="0.3">
      <c r="A94" s="22"/>
      <c r="B94" s="21"/>
      <c r="C94" s="20"/>
      <c r="D94" s="20"/>
      <c r="E94" s="20"/>
      <c r="F94" s="20"/>
      <c r="G94" s="20"/>
      <c r="H94" s="20"/>
      <c r="I94" s="20"/>
      <c r="J94" s="20"/>
      <c r="K94" s="20"/>
      <c r="L94" s="69" t="s">
        <v>798</v>
      </c>
      <c r="M94" s="67">
        <f>COUNTIF($M$3:$M91,"Critical risk")</f>
        <v>5</v>
      </c>
      <c r="N94" s="72">
        <f>(M94/(M91+M92+M93+M94))*100</f>
        <v>5.9523809523809517</v>
      </c>
    </row>
    <row r="95" spans="1:14" ht="14.25" customHeight="1" x14ac:dyDescent="0.3">
      <c r="A95" s="22"/>
      <c r="B95" s="21"/>
      <c r="C95" s="20"/>
      <c r="D95" s="20"/>
      <c r="E95" s="20"/>
      <c r="F95" s="20"/>
      <c r="G95" s="20"/>
      <c r="H95" s="20"/>
      <c r="I95" s="20"/>
      <c r="J95" s="20"/>
      <c r="K95" s="20"/>
      <c r="L95" s="20"/>
      <c r="M95" s="20"/>
    </row>
    <row r="96" spans="1:14" ht="14.25" customHeight="1" x14ac:dyDescent="0.3">
      <c r="A96" s="22"/>
      <c r="B96" s="21"/>
      <c r="C96" s="20"/>
      <c r="D96" s="20"/>
      <c r="E96" s="20"/>
      <c r="F96" s="20"/>
      <c r="G96" s="20"/>
      <c r="H96" s="20"/>
      <c r="I96" s="20"/>
      <c r="J96" s="20"/>
      <c r="K96" s="20"/>
      <c r="L96" s="20"/>
      <c r="M96" s="67">
        <f>SUM(M91:M95)</f>
        <v>84</v>
      </c>
      <c r="N96" s="67">
        <f>SUM(N91:N95)</f>
        <v>99.999999999999986</v>
      </c>
    </row>
    <row r="97" spans="1:13" ht="14.25" customHeight="1" x14ac:dyDescent="0.3">
      <c r="A97" s="22"/>
      <c r="B97" s="21"/>
      <c r="C97" s="20"/>
      <c r="D97" s="20"/>
      <c r="E97" s="20"/>
      <c r="F97" s="20"/>
      <c r="G97" s="20"/>
      <c r="H97" s="20"/>
      <c r="I97" s="20"/>
      <c r="J97" s="20"/>
      <c r="K97" s="20"/>
      <c r="L97" s="20"/>
      <c r="M97" s="20"/>
    </row>
    <row r="98" spans="1:13" ht="14.25" customHeight="1" x14ac:dyDescent="0.3">
      <c r="A98" s="22"/>
      <c r="B98" s="21"/>
      <c r="C98" s="20"/>
      <c r="D98" s="20"/>
      <c r="E98" s="20"/>
      <c r="F98" s="20"/>
      <c r="G98" s="20"/>
      <c r="H98" s="20"/>
      <c r="I98" s="20"/>
      <c r="J98" s="20"/>
      <c r="K98" s="20"/>
      <c r="L98" s="20"/>
      <c r="M98" s="20"/>
    </row>
    <row r="99" spans="1:13" ht="14.25" customHeight="1" x14ac:dyDescent="0.3">
      <c r="A99" s="22"/>
      <c r="B99" s="21"/>
      <c r="C99" s="20"/>
      <c r="D99" s="20"/>
      <c r="E99" s="20"/>
      <c r="F99" s="20"/>
      <c r="G99" s="20"/>
      <c r="H99" s="20"/>
      <c r="I99" s="20"/>
      <c r="J99" s="20"/>
      <c r="K99" s="20"/>
      <c r="L99" s="20"/>
      <c r="M99" s="20"/>
    </row>
    <row r="100" spans="1:13" ht="14.25" customHeight="1" x14ac:dyDescent="0.3">
      <c r="A100" s="22"/>
      <c r="B100" s="21"/>
      <c r="C100" s="20"/>
      <c r="D100" s="20"/>
      <c r="E100" s="20"/>
      <c r="F100" s="20"/>
      <c r="G100" s="20"/>
      <c r="H100" s="20"/>
      <c r="I100" s="20"/>
      <c r="J100" s="20"/>
      <c r="K100" s="20"/>
      <c r="L100" s="20"/>
      <c r="M100" s="20"/>
    </row>
    <row r="101" spans="1:13" ht="14.25" customHeight="1" x14ac:dyDescent="0.3">
      <c r="A101" s="22"/>
      <c r="B101" s="21"/>
      <c r="C101" s="20"/>
      <c r="D101" s="20"/>
      <c r="E101" s="20"/>
      <c r="F101" s="20"/>
      <c r="G101" s="20"/>
      <c r="H101" s="20"/>
      <c r="I101" s="20"/>
      <c r="J101" s="20"/>
      <c r="K101" s="20"/>
      <c r="L101" s="20"/>
      <c r="M101" s="20"/>
    </row>
    <row r="102" spans="1:13" ht="14.25" customHeight="1" x14ac:dyDescent="0.3">
      <c r="A102" s="22"/>
      <c r="B102" s="21"/>
      <c r="C102" s="20"/>
      <c r="D102" s="20"/>
      <c r="E102" s="20"/>
      <c r="F102" s="20"/>
      <c r="G102" s="20"/>
      <c r="H102" s="20"/>
      <c r="I102" s="20"/>
      <c r="J102" s="20"/>
      <c r="K102" s="20"/>
      <c r="L102" s="20"/>
      <c r="M102" s="20"/>
    </row>
    <row r="103" spans="1:13" ht="14.25" customHeight="1" x14ac:dyDescent="0.3">
      <c r="A103" s="22"/>
      <c r="B103" s="21"/>
      <c r="C103" s="20"/>
      <c r="D103" s="20"/>
      <c r="E103" s="20"/>
      <c r="F103" s="20"/>
      <c r="G103" s="20"/>
      <c r="H103" s="20"/>
      <c r="I103" s="20"/>
      <c r="J103" s="20"/>
      <c r="K103" s="20"/>
      <c r="L103" s="20"/>
      <c r="M103" s="20"/>
    </row>
    <row r="104" spans="1:13" ht="14.25" customHeight="1" x14ac:dyDescent="0.3">
      <c r="A104" s="22"/>
      <c r="B104" s="21"/>
      <c r="C104" s="20"/>
      <c r="D104" s="20"/>
      <c r="E104" s="20"/>
      <c r="F104" s="20"/>
      <c r="G104" s="20"/>
      <c r="H104" s="20"/>
      <c r="I104" s="20"/>
      <c r="J104" s="20"/>
      <c r="K104" s="20"/>
      <c r="L104" s="20"/>
      <c r="M104" s="20"/>
    </row>
    <row r="105" spans="1:13" ht="14.25" customHeight="1" x14ac:dyDescent="0.3">
      <c r="A105" s="22"/>
      <c r="B105" s="21"/>
      <c r="C105" s="20"/>
      <c r="D105" s="20"/>
      <c r="E105" s="20"/>
      <c r="F105" s="20"/>
      <c r="G105" s="20"/>
      <c r="H105" s="20"/>
      <c r="I105" s="20"/>
      <c r="J105" s="20"/>
      <c r="K105" s="20"/>
      <c r="L105" s="20"/>
      <c r="M105" s="20"/>
    </row>
    <row r="106" spans="1:13" ht="14.25" customHeight="1" x14ac:dyDescent="0.3">
      <c r="A106" s="22"/>
      <c r="B106" s="21"/>
      <c r="C106" s="20"/>
      <c r="D106" s="20"/>
      <c r="E106" s="20"/>
      <c r="F106" s="20"/>
      <c r="G106" s="20"/>
      <c r="H106" s="20"/>
      <c r="I106" s="20"/>
      <c r="J106" s="20"/>
      <c r="K106" s="20"/>
      <c r="L106" s="20"/>
      <c r="M106" s="20"/>
    </row>
    <row r="107" spans="1:13" ht="14.25" customHeight="1" x14ac:dyDescent="0.3">
      <c r="A107" s="22"/>
      <c r="B107" s="21"/>
      <c r="C107" s="20"/>
      <c r="D107" s="20"/>
      <c r="E107" s="20"/>
      <c r="F107" s="20"/>
      <c r="G107" s="20"/>
      <c r="H107" s="20"/>
      <c r="I107" s="20"/>
      <c r="J107" s="20"/>
      <c r="K107" s="20"/>
      <c r="L107" s="20"/>
      <c r="M107" s="20"/>
    </row>
    <row r="108" spans="1:13" ht="14.25" customHeight="1" x14ac:dyDescent="0.3">
      <c r="A108" s="22"/>
      <c r="B108" s="21"/>
      <c r="C108" s="20"/>
      <c r="D108" s="20"/>
      <c r="E108" s="20"/>
      <c r="F108" s="20"/>
      <c r="G108" s="20"/>
      <c r="H108" s="20"/>
      <c r="I108" s="20"/>
      <c r="J108" s="20"/>
      <c r="K108" s="20"/>
      <c r="L108" s="20"/>
      <c r="M108" s="20"/>
    </row>
    <row r="109" spans="1:13" ht="14.25" customHeight="1" x14ac:dyDescent="0.3">
      <c r="A109" s="22"/>
      <c r="B109" s="21"/>
      <c r="C109" s="20"/>
      <c r="D109" s="20"/>
      <c r="E109" s="20"/>
      <c r="F109" s="20"/>
      <c r="G109" s="20"/>
      <c r="H109" s="20"/>
      <c r="I109" s="20"/>
      <c r="J109" s="20"/>
      <c r="K109" s="20"/>
      <c r="L109" s="20"/>
      <c r="M109" s="20"/>
    </row>
    <row r="110" spans="1:13" ht="14.25" customHeight="1" x14ac:dyDescent="0.3">
      <c r="A110" s="22"/>
      <c r="B110" s="21"/>
      <c r="C110" s="20"/>
      <c r="D110" s="20"/>
      <c r="E110" s="20"/>
      <c r="F110" s="20"/>
      <c r="G110" s="20"/>
      <c r="H110" s="20"/>
      <c r="I110" s="20"/>
      <c r="J110" s="20"/>
      <c r="K110" s="20"/>
      <c r="L110" s="20"/>
      <c r="M110" s="20"/>
    </row>
    <row r="111" spans="1:13" ht="14.25" customHeight="1" x14ac:dyDescent="0.3">
      <c r="A111" s="22"/>
      <c r="B111" s="21"/>
      <c r="C111" s="20"/>
      <c r="D111" s="20"/>
      <c r="E111" s="20"/>
      <c r="F111" s="20"/>
      <c r="G111" s="20"/>
      <c r="H111" s="20"/>
      <c r="I111" s="20"/>
      <c r="J111" s="20"/>
      <c r="K111" s="20"/>
      <c r="L111" s="20"/>
      <c r="M111" s="20"/>
    </row>
    <row r="112" spans="1:13" ht="14.25" customHeight="1" x14ac:dyDescent="0.3">
      <c r="A112" s="22"/>
      <c r="B112" s="21"/>
      <c r="C112" s="20"/>
      <c r="D112" s="20"/>
      <c r="E112" s="20"/>
      <c r="F112" s="20"/>
      <c r="G112" s="20"/>
      <c r="H112" s="20"/>
      <c r="I112" s="20"/>
      <c r="J112" s="20"/>
      <c r="K112" s="20"/>
      <c r="L112" s="20"/>
      <c r="M112" s="20"/>
    </row>
    <row r="113" spans="1:13" ht="14.25" customHeight="1" x14ac:dyDescent="0.3">
      <c r="A113" s="22"/>
      <c r="B113" s="21"/>
      <c r="C113" s="20"/>
      <c r="D113" s="20"/>
      <c r="E113" s="20"/>
      <c r="F113" s="20"/>
      <c r="G113" s="20"/>
      <c r="H113" s="20"/>
      <c r="I113" s="20"/>
      <c r="J113" s="20"/>
      <c r="K113" s="20"/>
      <c r="L113" s="20"/>
      <c r="M113" s="20"/>
    </row>
    <row r="114" spans="1:13" ht="14.25" customHeight="1" x14ac:dyDescent="0.3">
      <c r="A114" s="22"/>
      <c r="B114" s="21"/>
      <c r="C114" s="20"/>
      <c r="D114" s="20"/>
      <c r="E114" s="20"/>
      <c r="F114" s="20"/>
      <c r="G114" s="20"/>
      <c r="H114" s="20"/>
      <c r="I114" s="20"/>
      <c r="J114" s="20"/>
      <c r="K114" s="20"/>
      <c r="L114" s="20"/>
      <c r="M114" s="20"/>
    </row>
    <row r="115" spans="1:13" ht="14.25" customHeight="1" x14ac:dyDescent="0.3">
      <c r="A115" s="22"/>
      <c r="B115" s="21"/>
      <c r="C115" s="20"/>
      <c r="D115" s="20"/>
      <c r="E115" s="20"/>
      <c r="F115" s="20"/>
      <c r="G115" s="20"/>
      <c r="H115" s="20"/>
      <c r="I115" s="20"/>
      <c r="J115" s="20"/>
      <c r="K115" s="20"/>
      <c r="L115" s="20"/>
      <c r="M115" s="20"/>
    </row>
    <row r="116" spans="1:13" ht="14.25" customHeight="1" x14ac:dyDescent="0.3">
      <c r="A116" s="22"/>
      <c r="B116" s="21"/>
      <c r="C116" s="20"/>
      <c r="D116" s="20"/>
      <c r="E116" s="20"/>
      <c r="F116" s="20"/>
      <c r="G116" s="20"/>
      <c r="H116" s="20"/>
      <c r="I116" s="20"/>
      <c r="J116" s="20"/>
      <c r="K116" s="20"/>
      <c r="L116" s="20"/>
      <c r="M116" s="20"/>
    </row>
    <row r="117" spans="1:13" ht="14.25" customHeight="1" x14ac:dyDescent="0.3">
      <c r="A117" s="22"/>
      <c r="B117" s="21"/>
      <c r="C117" s="20"/>
      <c r="D117" s="20"/>
      <c r="E117" s="20"/>
      <c r="F117" s="20"/>
      <c r="G117" s="20"/>
      <c r="H117" s="20"/>
      <c r="I117" s="20"/>
      <c r="J117" s="20"/>
      <c r="K117" s="20"/>
      <c r="L117" s="20"/>
      <c r="M117" s="20"/>
    </row>
    <row r="118" spans="1:13" ht="14.25" customHeight="1" x14ac:dyDescent="0.3">
      <c r="A118" s="22"/>
      <c r="B118" s="21"/>
      <c r="C118" s="20"/>
      <c r="D118" s="20"/>
      <c r="E118" s="20"/>
      <c r="F118" s="20"/>
      <c r="G118" s="20"/>
      <c r="H118" s="20"/>
      <c r="I118" s="20"/>
      <c r="J118" s="20"/>
      <c r="K118" s="20"/>
      <c r="L118" s="20"/>
      <c r="M118" s="20"/>
    </row>
    <row r="119" spans="1:13" ht="14.25" customHeight="1" x14ac:dyDescent="0.3">
      <c r="A119" s="22"/>
      <c r="B119" s="21"/>
      <c r="C119" s="20"/>
      <c r="D119" s="20"/>
      <c r="E119" s="20"/>
      <c r="F119" s="20"/>
      <c r="G119" s="20"/>
      <c r="H119" s="20"/>
      <c r="I119" s="20"/>
      <c r="J119" s="20"/>
      <c r="K119" s="20"/>
      <c r="L119" s="20"/>
      <c r="M119" s="20"/>
    </row>
    <row r="120" spans="1:13" ht="14.25" customHeight="1" x14ac:dyDescent="0.3">
      <c r="A120" s="22"/>
      <c r="B120" s="21"/>
      <c r="C120" s="20"/>
      <c r="D120" s="20"/>
      <c r="E120" s="20"/>
      <c r="F120" s="20"/>
      <c r="G120" s="20"/>
      <c r="H120" s="20"/>
      <c r="I120" s="20"/>
      <c r="J120" s="20"/>
      <c r="K120" s="20"/>
      <c r="L120" s="20"/>
      <c r="M120" s="20"/>
    </row>
    <row r="121" spans="1:13" ht="14.25" customHeight="1" x14ac:dyDescent="0.3">
      <c r="A121" s="22"/>
      <c r="B121" s="21"/>
      <c r="C121" s="20"/>
      <c r="D121" s="20"/>
      <c r="E121" s="20"/>
      <c r="F121" s="20"/>
      <c r="G121" s="20"/>
      <c r="H121" s="20"/>
      <c r="I121" s="20"/>
      <c r="J121" s="20"/>
      <c r="K121" s="20"/>
      <c r="L121" s="20"/>
      <c r="M121" s="20"/>
    </row>
    <row r="122" spans="1:13" ht="14.25" customHeight="1" x14ac:dyDescent="0.3">
      <c r="A122" s="22"/>
      <c r="B122" s="21"/>
      <c r="C122" s="20"/>
      <c r="D122" s="20"/>
      <c r="E122" s="20"/>
      <c r="F122" s="20"/>
      <c r="G122" s="20"/>
      <c r="H122" s="20"/>
      <c r="I122" s="20"/>
      <c r="J122" s="20"/>
      <c r="K122" s="20"/>
      <c r="L122" s="20"/>
      <c r="M122" s="20"/>
    </row>
    <row r="123" spans="1:13" ht="14.25" customHeight="1" x14ac:dyDescent="0.3">
      <c r="A123" s="22"/>
      <c r="B123" s="21"/>
      <c r="C123" s="20"/>
      <c r="D123" s="20"/>
      <c r="E123" s="20"/>
      <c r="F123" s="20"/>
      <c r="G123" s="20"/>
      <c r="H123" s="20"/>
      <c r="I123" s="20"/>
      <c r="J123" s="20"/>
      <c r="K123" s="20"/>
      <c r="L123" s="20"/>
      <c r="M123" s="20"/>
    </row>
    <row r="124" spans="1:13" ht="14.25" customHeight="1" x14ac:dyDescent="0.3">
      <c r="A124" s="22"/>
      <c r="B124" s="21"/>
      <c r="C124" s="20"/>
      <c r="D124" s="20"/>
      <c r="E124" s="20"/>
      <c r="F124" s="20"/>
      <c r="G124" s="20"/>
      <c r="H124" s="20"/>
      <c r="I124" s="20"/>
      <c r="J124" s="20"/>
      <c r="K124" s="20"/>
      <c r="L124" s="20"/>
      <c r="M124" s="20"/>
    </row>
    <row r="125" spans="1:13" ht="14.25" customHeight="1" x14ac:dyDescent="0.3">
      <c r="A125" s="22"/>
      <c r="B125" s="21"/>
      <c r="C125" s="20"/>
      <c r="D125" s="20"/>
      <c r="E125" s="20"/>
      <c r="F125" s="20"/>
      <c r="G125" s="20"/>
      <c r="H125" s="20"/>
      <c r="I125" s="20"/>
      <c r="J125" s="20"/>
      <c r="K125" s="20"/>
      <c r="L125" s="20"/>
      <c r="M125" s="20"/>
    </row>
    <row r="126" spans="1:13" ht="14.25" customHeight="1" x14ac:dyDescent="0.3">
      <c r="A126" s="22"/>
      <c r="B126" s="21"/>
      <c r="C126" s="20"/>
      <c r="D126" s="20"/>
      <c r="E126" s="20"/>
      <c r="F126" s="20"/>
      <c r="G126" s="20"/>
      <c r="H126" s="20"/>
      <c r="I126" s="20"/>
      <c r="J126" s="20"/>
      <c r="K126" s="20"/>
      <c r="L126" s="20"/>
      <c r="M126" s="20"/>
    </row>
    <row r="127" spans="1:13" ht="14.25" customHeight="1" x14ac:dyDescent="0.3">
      <c r="A127" s="22"/>
      <c r="B127" s="21"/>
      <c r="C127" s="20"/>
      <c r="D127" s="20"/>
      <c r="E127" s="20"/>
      <c r="F127" s="20"/>
      <c r="G127" s="20"/>
      <c r="H127" s="20"/>
      <c r="I127" s="20"/>
      <c r="J127" s="20"/>
      <c r="K127" s="20"/>
      <c r="L127" s="20"/>
      <c r="M127" s="20"/>
    </row>
    <row r="128" spans="1:13" ht="14.25" customHeight="1" x14ac:dyDescent="0.3">
      <c r="A128" s="22"/>
      <c r="B128" s="21"/>
      <c r="C128" s="20"/>
      <c r="D128" s="20"/>
      <c r="E128" s="20"/>
      <c r="F128" s="20"/>
      <c r="G128" s="20"/>
      <c r="H128" s="20"/>
      <c r="I128" s="20"/>
      <c r="J128" s="20"/>
      <c r="K128" s="20"/>
      <c r="L128" s="20"/>
      <c r="M128" s="20"/>
    </row>
    <row r="129" spans="1:13" ht="14.25" customHeight="1" x14ac:dyDescent="0.3">
      <c r="A129" s="22"/>
      <c r="B129" s="21"/>
      <c r="C129" s="20"/>
      <c r="D129" s="20"/>
      <c r="E129" s="20"/>
      <c r="F129" s="20"/>
      <c r="G129" s="20"/>
      <c r="H129" s="20"/>
      <c r="I129" s="20"/>
      <c r="J129" s="20"/>
      <c r="K129" s="20"/>
      <c r="L129" s="20"/>
      <c r="M129" s="20"/>
    </row>
    <row r="130" spans="1:13" ht="14.25" customHeight="1" x14ac:dyDescent="0.3">
      <c r="A130" s="22"/>
      <c r="B130" s="21"/>
      <c r="C130" s="20"/>
      <c r="D130" s="20"/>
      <c r="E130" s="20"/>
      <c r="F130" s="20"/>
      <c r="G130" s="20"/>
      <c r="H130" s="20"/>
      <c r="I130" s="20"/>
      <c r="J130" s="20"/>
      <c r="K130" s="20"/>
      <c r="L130" s="20"/>
      <c r="M130" s="20"/>
    </row>
    <row r="131" spans="1:13" ht="14.25" customHeight="1" x14ac:dyDescent="0.3">
      <c r="A131" s="22"/>
      <c r="B131" s="21"/>
      <c r="C131" s="20"/>
      <c r="D131" s="20"/>
      <c r="E131" s="20"/>
      <c r="F131" s="20"/>
      <c r="G131" s="20"/>
      <c r="H131" s="20"/>
      <c r="I131" s="20"/>
      <c r="J131" s="20"/>
      <c r="K131" s="20"/>
      <c r="L131" s="20"/>
      <c r="M131" s="20"/>
    </row>
    <row r="132" spans="1:13" ht="14.25" customHeight="1" x14ac:dyDescent="0.3">
      <c r="A132" s="22"/>
      <c r="B132" s="21"/>
      <c r="C132" s="20"/>
      <c r="D132" s="20"/>
      <c r="E132" s="20"/>
      <c r="F132" s="20"/>
      <c r="G132" s="20"/>
      <c r="H132" s="20"/>
      <c r="I132" s="20"/>
      <c r="J132" s="20"/>
      <c r="K132" s="20"/>
      <c r="L132" s="20"/>
      <c r="M132" s="20"/>
    </row>
    <row r="133" spans="1:13" ht="14.25" customHeight="1" x14ac:dyDescent="0.3">
      <c r="A133" s="22"/>
      <c r="B133" s="21"/>
      <c r="C133" s="20"/>
      <c r="D133" s="20"/>
      <c r="E133" s="20"/>
      <c r="F133" s="20"/>
      <c r="G133" s="20"/>
      <c r="H133" s="20"/>
      <c r="I133" s="20"/>
      <c r="J133" s="20"/>
      <c r="K133" s="20"/>
      <c r="L133" s="20"/>
      <c r="M133" s="20"/>
    </row>
    <row r="134" spans="1:13" ht="14.25" customHeight="1" x14ac:dyDescent="0.3">
      <c r="A134" s="22"/>
      <c r="B134" s="21"/>
      <c r="C134" s="20"/>
      <c r="D134" s="20"/>
      <c r="E134" s="20"/>
      <c r="F134" s="20"/>
      <c r="G134" s="20"/>
      <c r="H134" s="20"/>
      <c r="I134" s="20"/>
      <c r="J134" s="20"/>
      <c r="K134" s="20"/>
      <c r="L134" s="20"/>
      <c r="M134" s="20"/>
    </row>
    <row r="135" spans="1:13" ht="14.25" customHeight="1" x14ac:dyDescent="0.3">
      <c r="A135" s="22"/>
      <c r="B135" s="21"/>
      <c r="C135" s="20"/>
      <c r="D135" s="20"/>
      <c r="E135" s="20"/>
      <c r="F135" s="20"/>
      <c r="G135" s="20"/>
      <c r="H135" s="20"/>
      <c r="I135" s="20"/>
      <c r="J135" s="20"/>
      <c r="K135" s="20"/>
      <c r="L135" s="20"/>
      <c r="M135" s="20"/>
    </row>
    <row r="136" spans="1:13" ht="14.25" customHeight="1" x14ac:dyDescent="0.3">
      <c r="A136" s="22"/>
      <c r="B136" s="21"/>
      <c r="C136" s="20"/>
      <c r="D136" s="20"/>
      <c r="E136" s="20"/>
      <c r="F136" s="20"/>
      <c r="G136" s="20"/>
      <c r="H136" s="20"/>
      <c r="I136" s="20"/>
      <c r="J136" s="20"/>
      <c r="K136" s="20"/>
      <c r="L136" s="20"/>
      <c r="M136" s="20"/>
    </row>
    <row r="137" spans="1:13" ht="14.25" customHeight="1" x14ac:dyDescent="0.3">
      <c r="A137" s="22"/>
      <c r="B137" s="21"/>
      <c r="C137" s="20"/>
      <c r="D137" s="20"/>
      <c r="E137" s="20"/>
      <c r="F137" s="20"/>
      <c r="G137" s="20"/>
      <c r="H137" s="20"/>
      <c r="I137" s="20"/>
      <c r="J137" s="20"/>
      <c r="K137" s="20"/>
      <c r="L137" s="20"/>
      <c r="M137" s="20"/>
    </row>
    <row r="138" spans="1:13" ht="14.25" customHeight="1" x14ac:dyDescent="0.3">
      <c r="A138" s="22"/>
      <c r="B138" s="21"/>
      <c r="C138" s="20"/>
      <c r="D138" s="20"/>
      <c r="E138" s="20"/>
      <c r="F138" s="20"/>
      <c r="G138" s="20"/>
      <c r="H138" s="20"/>
      <c r="I138" s="20"/>
      <c r="J138" s="20"/>
      <c r="K138" s="20"/>
      <c r="L138" s="20"/>
      <c r="M138" s="20"/>
    </row>
    <row r="139" spans="1:13" ht="14.25" customHeight="1" x14ac:dyDescent="0.3">
      <c r="A139" s="22"/>
      <c r="B139" s="21"/>
      <c r="C139" s="20"/>
      <c r="D139" s="20"/>
      <c r="E139" s="20"/>
      <c r="F139" s="20"/>
      <c r="G139" s="20"/>
      <c r="H139" s="20"/>
      <c r="I139" s="20"/>
      <c r="J139" s="20"/>
      <c r="K139" s="20"/>
      <c r="L139" s="20"/>
      <c r="M139" s="20"/>
    </row>
    <row r="140" spans="1:13" ht="14.25" customHeight="1" x14ac:dyDescent="0.3">
      <c r="A140" s="22"/>
      <c r="B140" s="21"/>
      <c r="C140" s="20"/>
      <c r="D140" s="20"/>
      <c r="E140" s="20"/>
      <c r="F140" s="20"/>
      <c r="G140" s="20"/>
      <c r="H140" s="20"/>
      <c r="I140" s="20"/>
      <c r="J140" s="20"/>
      <c r="K140" s="20"/>
      <c r="L140" s="20"/>
      <c r="M140" s="20"/>
    </row>
    <row r="141" spans="1:13" ht="14.25" customHeight="1" x14ac:dyDescent="0.3">
      <c r="A141" s="22"/>
      <c r="B141" s="21"/>
      <c r="C141" s="20"/>
      <c r="D141" s="20"/>
      <c r="E141" s="20"/>
      <c r="F141" s="20"/>
      <c r="G141" s="20"/>
      <c r="H141" s="20"/>
      <c r="I141" s="20"/>
      <c r="J141" s="20"/>
      <c r="K141" s="20"/>
      <c r="L141" s="20"/>
      <c r="M141" s="20"/>
    </row>
    <row r="142" spans="1:13" ht="14.25" customHeight="1" x14ac:dyDescent="0.3">
      <c r="A142" s="22"/>
      <c r="B142" s="21"/>
      <c r="C142" s="20"/>
      <c r="D142" s="20"/>
      <c r="E142" s="20"/>
      <c r="F142" s="20"/>
      <c r="G142" s="20"/>
      <c r="H142" s="20"/>
      <c r="I142" s="20"/>
      <c r="J142" s="20"/>
      <c r="K142" s="20"/>
      <c r="L142" s="20"/>
      <c r="M142" s="20"/>
    </row>
    <row r="143" spans="1:13" ht="14.25" customHeight="1" x14ac:dyDescent="0.3">
      <c r="A143" s="22"/>
      <c r="B143" s="21"/>
      <c r="C143" s="20"/>
      <c r="D143" s="20"/>
      <c r="E143" s="20"/>
      <c r="F143" s="20"/>
      <c r="G143" s="20"/>
      <c r="H143" s="20"/>
      <c r="I143" s="20"/>
      <c r="J143" s="20"/>
      <c r="K143" s="20"/>
      <c r="L143" s="20"/>
      <c r="M143" s="20"/>
    </row>
    <row r="144" spans="1:13" ht="14.25" customHeight="1" x14ac:dyDescent="0.3">
      <c r="A144" s="22"/>
      <c r="B144" s="21"/>
      <c r="C144" s="20"/>
      <c r="D144" s="20"/>
      <c r="E144" s="20"/>
      <c r="F144" s="20"/>
      <c r="G144" s="20"/>
      <c r="H144" s="20"/>
      <c r="I144" s="20"/>
      <c r="J144" s="20"/>
      <c r="K144" s="20"/>
      <c r="L144" s="20"/>
      <c r="M144" s="20"/>
    </row>
    <row r="145" spans="1:13" ht="14.25" customHeight="1" x14ac:dyDescent="0.3">
      <c r="A145" s="22"/>
      <c r="B145" s="21"/>
      <c r="C145" s="20"/>
      <c r="D145" s="20"/>
      <c r="E145" s="20"/>
      <c r="F145" s="20"/>
      <c r="G145" s="20"/>
      <c r="H145" s="20"/>
      <c r="I145" s="20"/>
      <c r="J145" s="20"/>
      <c r="K145" s="20"/>
      <c r="L145" s="20"/>
      <c r="M145" s="20"/>
    </row>
    <row r="146" spans="1:13" ht="14.25" customHeight="1" x14ac:dyDescent="0.3">
      <c r="A146" s="22"/>
      <c r="B146" s="21"/>
      <c r="C146" s="20"/>
      <c r="D146" s="20"/>
      <c r="E146" s="20"/>
      <c r="F146" s="20"/>
      <c r="G146" s="20"/>
      <c r="H146" s="20"/>
      <c r="I146" s="20"/>
      <c r="J146" s="20"/>
      <c r="K146" s="20"/>
      <c r="L146" s="20"/>
      <c r="M146" s="20"/>
    </row>
    <row r="147" spans="1:13" ht="14.25" customHeight="1" x14ac:dyDescent="0.3">
      <c r="A147" s="22"/>
      <c r="B147" s="21"/>
      <c r="C147" s="20"/>
      <c r="D147" s="20"/>
      <c r="E147" s="20"/>
      <c r="F147" s="20"/>
      <c r="G147" s="20"/>
      <c r="H147" s="20"/>
      <c r="I147" s="20"/>
      <c r="J147" s="20"/>
      <c r="K147" s="20"/>
      <c r="L147" s="20"/>
      <c r="M147" s="20"/>
    </row>
    <row r="148" spans="1:13" ht="14.25" customHeight="1" x14ac:dyDescent="0.3">
      <c r="A148" s="22"/>
      <c r="B148" s="21"/>
      <c r="C148" s="20"/>
      <c r="D148" s="20"/>
      <c r="E148" s="20"/>
      <c r="F148" s="20"/>
      <c r="G148" s="20"/>
      <c r="H148" s="20"/>
      <c r="I148" s="20"/>
      <c r="J148" s="20"/>
      <c r="K148" s="20"/>
      <c r="L148" s="20"/>
      <c r="M148" s="20"/>
    </row>
    <row r="149" spans="1:13" ht="14.25" customHeight="1" x14ac:dyDescent="0.3">
      <c r="A149" s="22"/>
      <c r="B149" s="21"/>
      <c r="C149" s="20"/>
      <c r="D149" s="20"/>
      <c r="E149" s="20"/>
      <c r="F149" s="20"/>
      <c r="G149" s="20"/>
      <c r="H149" s="20"/>
      <c r="I149" s="20"/>
      <c r="J149" s="20"/>
      <c r="K149" s="20"/>
      <c r="L149" s="20"/>
      <c r="M149" s="20"/>
    </row>
    <row r="150" spans="1:13" ht="14.25" customHeight="1" x14ac:dyDescent="0.3">
      <c r="A150" s="22"/>
      <c r="B150" s="21"/>
      <c r="C150" s="20"/>
      <c r="D150" s="20"/>
      <c r="E150" s="20"/>
      <c r="F150" s="20"/>
      <c r="G150" s="20"/>
      <c r="H150" s="20"/>
      <c r="I150" s="20"/>
      <c r="J150" s="20"/>
      <c r="K150" s="20"/>
      <c r="L150" s="20"/>
      <c r="M150" s="20"/>
    </row>
    <row r="151" spans="1:13" ht="14.25" customHeight="1" x14ac:dyDescent="0.3">
      <c r="A151" s="22"/>
      <c r="B151" s="21"/>
      <c r="C151" s="20"/>
      <c r="D151" s="20"/>
      <c r="E151" s="20"/>
      <c r="F151" s="20"/>
      <c r="G151" s="20"/>
      <c r="H151" s="20"/>
      <c r="I151" s="20"/>
      <c r="J151" s="20"/>
      <c r="K151" s="20"/>
      <c r="L151" s="20"/>
      <c r="M151" s="20"/>
    </row>
    <row r="152" spans="1:13" ht="14.25" customHeight="1" x14ac:dyDescent="0.3">
      <c r="A152" s="22"/>
      <c r="B152" s="21"/>
      <c r="C152" s="20"/>
      <c r="D152" s="20"/>
      <c r="E152" s="20"/>
      <c r="F152" s="20"/>
      <c r="G152" s="20"/>
      <c r="H152" s="20"/>
      <c r="I152" s="20"/>
      <c r="J152" s="20"/>
      <c r="K152" s="20"/>
      <c r="L152" s="20"/>
      <c r="M152" s="20"/>
    </row>
    <row r="153" spans="1:13" ht="14.25" customHeight="1" x14ac:dyDescent="0.3">
      <c r="A153" s="22"/>
      <c r="B153" s="21"/>
      <c r="C153" s="20"/>
      <c r="D153" s="20"/>
      <c r="E153" s="20"/>
      <c r="F153" s="20"/>
      <c r="G153" s="20"/>
      <c r="H153" s="20"/>
      <c r="I153" s="20"/>
      <c r="J153" s="20"/>
      <c r="K153" s="20"/>
      <c r="L153" s="20"/>
      <c r="M153" s="20"/>
    </row>
    <row r="154" spans="1:13" ht="14.25" customHeight="1" x14ac:dyDescent="0.3">
      <c r="A154" s="22"/>
      <c r="B154" s="21"/>
      <c r="C154" s="20"/>
      <c r="D154" s="20"/>
      <c r="E154" s="20"/>
      <c r="F154" s="20"/>
      <c r="G154" s="20"/>
      <c r="H154" s="20"/>
      <c r="I154" s="20"/>
      <c r="J154" s="20"/>
      <c r="K154" s="20"/>
      <c r="L154" s="20"/>
      <c r="M154" s="20"/>
    </row>
    <row r="155" spans="1:13" ht="14.25" customHeight="1" x14ac:dyDescent="0.3">
      <c r="A155" s="22"/>
      <c r="B155" s="21"/>
      <c r="C155" s="20"/>
      <c r="D155" s="20"/>
      <c r="E155" s="20"/>
      <c r="F155" s="20"/>
      <c r="G155" s="20"/>
      <c r="H155" s="20"/>
      <c r="I155" s="20"/>
      <c r="J155" s="20"/>
      <c r="K155" s="20"/>
      <c r="L155" s="20"/>
      <c r="M155" s="20"/>
    </row>
    <row r="156" spans="1:13" ht="14.25" customHeight="1" x14ac:dyDescent="0.3">
      <c r="A156" s="22"/>
      <c r="B156" s="21"/>
      <c r="C156" s="20"/>
      <c r="D156" s="20"/>
      <c r="E156" s="20"/>
      <c r="F156" s="20"/>
      <c r="G156" s="20"/>
      <c r="H156" s="20"/>
      <c r="I156" s="20"/>
      <c r="J156" s="20"/>
      <c r="K156" s="20"/>
      <c r="L156" s="20"/>
      <c r="M156" s="20"/>
    </row>
    <row r="157" spans="1:13" ht="14.25" customHeight="1" x14ac:dyDescent="0.3">
      <c r="A157" s="22"/>
      <c r="B157" s="21"/>
      <c r="C157" s="20"/>
      <c r="D157" s="20"/>
      <c r="E157" s="20"/>
      <c r="F157" s="20"/>
      <c r="G157" s="20"/>
      <c r="H157" s="20"/>
      <c r="I157" s="20"/>
      <c r="J157" s="20"/>
      <c r="K157" s="20"/>
      <c r="L157" s="20"/>
      <c r="M157" s="20"/>
    </row>
    <row r="158" spans="1:13" ht="14.25" customHeight="1" x14ac:dyDescent="0.3">
      <c r="A158" s="22"/>
      <c r="B158" s="21"/>
      <c r="C158" s="20"/>
      <c r="D158" s="20"/>
      <c r="E158" s="20"/>
      <c r="F158" s="20"/>
      <c r="G158" s="20"/>
      <c r="H158" s="20"/>
      <c r="I158" s="20"/>
      <c r="J158" s="20"/>
      <c r="K158" s="20"/>
      <c r="L158" s="20"/>
      <c r="M158" s="20"/>
    </row>
    <row r="159" spans="1:13" ht="14.25" customHeight="1" x14ac:dyDescent="0.3">
      <c r="A159" s="22"/>
      <c r="B159" s="21"/>
      <c r="C159" s="20"/>
      <c r="D159" s="20"/>
      <c r="E159" s="20"/>
      <c r="F159" s="20"/>
      <c r="G159" s="20"/>
      <c r="H159" s="20"/>
      <c r="I159" s="20"/>
      <c r="J159" s="20"/>
      <c r="K159" s="20"/>
      <c r="L159" s="20"/>
      <c r="M159" s="20"/>
    </row>
    <row r="160" spans="1:13" ht="14.25" customHeight="1" x14ac:dyDescent="0.3">
      <c r="A160" s="22"/>
      <c r="B160" s="21"/>
      <c r="C160" s="20"/>
      <c r="D160" s="20"/>
      <c r="E160" s="20"/>
      <c r="F160" s="20"/>
      <c r="G160" s="20"/>
      <c r="H160" s="20"/>
      <c r="I160" s="20"/>
      <c r="J160" s="20"/>
      <c r="K160" s="20"/>
      <c r="L160" s="20"/>
      <c r="M160" s="20"/>
    </row>
    <row r="161" spans="1:13" ht="14.25" customHeight="1" x14ac:dyDescent="0.3">
      <c r="A161" s="22"/>
      <c r="B161" s="21"/>
      <c r="C161" s="20"/>
      <c r="D161" s="20"/>
      <c r="E161" s="20"/>
      <c r="F161" s="20"/>
      <c r="G161" s="20"/>
      <c r="H161" s="20"/>
      <c r="I161" s="20"/>
      <c r="J161" s="20"/>
      <c r="K161" s="20"/>
      <c r="L161" s="20"/>
      <c r="M161" s="20"/>
    </row>
    <row r="162" spans="1:13" ht="14.25" customHeight="1" x14ac:dyDescent="0.3">
      <c r="A162" s="22"/>
      <c r="B162" s="21"/>
      <c r="C162" s="20"/>
      <c r="D162" s="20"/>
      <c r="E162" s="20"/>
      <c r="F162" s="20"/>
      <c r="G162" s="20"/>
      <c r="H162" s="20"/>
      <c r="I162" s="20"/>
      <c r="J162" s="20"/>
      <c r="K162" s="20"/>
      <c r="L162" s="20"/>
      <c r="M162" s="20"/>
    </row>
    <row r="163" spans="1:13" ht="14.25" customHeight="1" x14ac:dyDescent="0.3">
      <c r="A163" s="22"/>
      <c r="B163" s="21"/>
      <c r="C163" s="20"/>
      <c r="D163" s="20"/>
      <c r="E163" s="20"/>
      <c r="F163" s="20"/>
      <c r="G163" s="20"/>
      <c r="H163" s="20"/>
      <c r="I163" s="20"/>
      <c r="J163" s="20"/>
      <c r="K163" s="20"/>
      <c r="L163" s="20"/>
      <c r="M163" s="20"/>
    </row>
    <row r="164" spans="1:13" ht="14.25" customHeight="1" x14ac:dyDescent="0.3">
      <c r="A164" s="22"/>
      <c r="B164" s="21"/>
      <c r="C164" s="20"/>
      <c r="D164" s="20"/>
      <c r="E164" s="20"/>
      <c r="F164" s="20"/>
      <c r="G164" s="20"/>
      <c r="H164" s="20"/>
      <c r="I164" s="20"/>
      <c r="J164" s="20"/>
      <c r="K164" s="20"/>
      <c r="L164" s="20"/>
      <c r="M164" s="20"/>
    </row>
    <row r="165" spans="1:13" ht="14.25" customHeight="1" x14ac:dyDescent="0.3">
      <c r="A165" s="22"/>
      <c r="B165" s="21"/>
      <c r="C165" s="20"/>
      <c r="D165" s="20"/>
      <c r="E165" s="20"/>
      <c r="F165" s="20"/>
      <c r="G165" s="20"/>
      <c r="H165" s="20"/>
      <c r="I165" s="20"/>
      <c r="J165" s="20"/>
      <c r="K165" s="20"/>
      <c r="L165" s="20"/>
      <c r="M165" s="20"/>
    </row>
    <row r="166" spans="1:13" ht="14.25" customHeight="1" x14ac:dyDescent="0.3">
      <c r="A166" s="22"/>
      <c r="B166" s="21"/>
      <c r="C166" s="20"/>
      <c r="D166" s="20"/>
      <c r="E166" s="20"/>
      <c r="F166" s="20"/>
      <c r="G166" s="20"/>
      <c r="H166" s="20"/>
      <c r="I166" s="20"/>
      <c r="J166" s="20"/>
      <c r="K166" s="20"/>
      <c r="L166" s="20"/>
      <c r="M166" s="20"/>
    </row>
    <row r="167" spans="1:13" ht="14.25" customHeight="1" x14ac:dyDescent="0.3">
      <c r="A167" s="22"/>
      <c r="B167" s="21"/>
      <c r="C167" s="20"/>
      <c r="D167" s="20"/>
      <c r="E167" s="20"/>
      <c r="F167" s="20"/>
      <c r="G167" s="20"/>
      <c r="H167" s="20"/>
      <c r="I167" s="20"/>
      <c r="J167" s="20"/>
      <c r="K167" s="20"/>
      <c r="L167" s="20"/>
      <c r="M167" s="20"/>
    </row>
    <row r="168" spans="1:13" ht="14.25" customHeight="1" x14ac:dyDescent="0.3">
      <c r="A168" s="22"/>
      <c r="B168" s="21"/>
      <c r="C168" s="20"/>
      <c r="D168" s="20"/>
      <c r="E168" s="20"/>
      <c r="F168" s="20"/>
      <c r="G168" s="20"/>
      <c r="H168" s="20"/>
      <c r="I168" s="20"/>
      <c r="J168" s="20"/>
      <c r="K168" s="20"/>
      <c r="L168" s="20"/>
      <c r="M168" s="20"/>
    </row>
    <row r="169" spans="1:13" ht="14.25" customHeight="1" x14ac:dyDescent="0.3">
      <c r="A169" s="22"/>
      <c r="B169" s="21"/>
      <c r="C169" s="20"/>
      <c r="D169" s="20"/>
      <c r="E169" s="20"/>
      <c r="F169" s="20"/>
      <c r="G169" s="20"/>
      <c r="H169" s="20"/>
      <c r="I169" s="20"/>
      <c r="J169" s="20"/>
      <c r="K169" s="20"/>
      <c r="L169" s="20"/>
      <c r="M169" s="20"/>
    </row>
    <row r="170" spans="1:13" ht="14.25" customHeight="1" x14ac:dyDescent="0.3">
      <c r="A170" s="22"/>
      <c r="B170" s="21"/>
      <c r="C170" s="20"/>
      <c r="D170" s="20"/>
      <c r="E170" s="20"/>
      <c r="F170" s="20"/>
      <c r="G170" s="20"/>
      <c r="H170" s="20"/>
      <c r="I170" s="20"/>
      <c r="J170" s="20"/>
      <c r="K170" s="20"/>
      <c r="L170" s="20"/>
      <c r="M170" s="20"/>
    </row>
    <row r="171" spans="1:13" ht="14.25" customHeight="1" x14ac:dyDescent="0.3">
      <c r="A171" s="22"/>
      <c r="B171" s="21"/>
      <c r="C171" s="20"/>
      <c r="D171" s="20"/>
      <c r="E171" s="20"/>
      <c r="F171" s="20"/>
      <c r="G171" s="20"/>
      <c r="H171" s="20"/>
      <c r="I171" s="20"/>
      <c r="J171" s="20"/>
      <c r="K171" s="20"/>
      <c r="L171" s="20"/>
      <c r="M171" s="20"/>
    </row>
    <row r="172" spans="1:13" ht="14.25" customHeight="1" x14ac:dyDescent="0.3">
      <c r="A172" s="22"/>
      <c r="B172" s="21"/>
      <c r="C172" s="20"/>
      <c r="D172" s="20"/>
      <c r="E172" s="20"/>
      <c r="F172" s="20"/>
      <c r="G172" s="20"/>
      <c r="H172" s="20"/>
      <c r="I172" s="20"/>
      <c r="J172" s="20"/>
      <c r="K172" s="20"/>
      <c r="L172" s="20"/>
      <c r="M172" s="20"/>
    </row>
    <row r="173" spans="1:13" ht="14.25" customHeight="1" x14ac:dyDescent="0.3">
      <c r="A173" s="22"/>
      <c r="B173" s="21"/>
      <c r="C173" s="20"/>
      <c r="D173" s="20"/>
      <c r="E173" s="20"/>
      <c r="F173" s="20"/>
      <c r="G173" s="20"/>
      <c r="H173" s="20"/>
      <c r="I173" s="20"/>
      <c r="J173" s="20"/>
      <c r="K173" s="20"/>
      <c r="L173" s="20"/>
      <c r="M173" s="20"/>
    </row>
    <row r="174" spans="1:13" ht="14.25" customHeight="1" x14ac:dyDescent="0.3">
      <c r="A174" s="22"/>
      <c r="B174" s="21"/>
      <c r="C174" s="20"/>
      <c r="D174" s="20"/>
      <c r="E174" s="20"/>
      <c r="F174" s="20"/>
      <c r="G174" s="20"/>
      <c r="H174" s="20"/>
      <c r="I174" s="20"/>
      <c r="J174" s="20"/>
      <c r="K174" s="20"/>
      <c r="L174" s="20"/>
      <c r="M174" s="20"/>
    </row>
    <row r="175" spans="1:13" ht="14.25" customHeight="1" x14ac:dyDescent="0.3">
      <c r="A175" s="22"/>
      <c r="B175" s="21"/>
      <c r="C175" s="20"/>
      <c r="D175" s="20"/>
      <c r="E175" s="20"/>
      <c r="F175" s="20"/>
      <c r="G175" s="20"/>
      <c r="H175" s="20"/>
      <c r="I175" s="20"/>
      <c r="J175" s="20"/>
      <c r="K175" s="20"/>
      <c r="L175" s="20"/>
      <c r="M175" s="20"/>
    </row>
    <row r="176" spans="1:13" ht="14.25" customHeight="1" x14ac:dyDescent="0.3">
      <c r="A176" s="22"/>
      <c r="B176" s="21"/>
      <c r="C176" s="20"/>
      <c r="D176" s="20"/>
      <c r="E176" s="20"/>
      <c r="F176" s="20"/>
      <c r="G176" s="20"/>
      <c r="H176" s="20"/>
      <c r="I176" s="20"/>
      <c r="J176" s="20"/>
      <c r="K176" s="20"/>
      <c r="L176" s="20"/>
      <c r="M176" s="20"/>
    </row>
    <row r="177" spans="1:13" ht="14.25" customHeight="1" x14ac:dyDescent="0.3">
      <c r="A177" s="22"/>
      <c r="B177" s="21"/>
      <c r="C177" s="20"/>
      <c r="D177" s="20"/>
      <c r="E177" s="20"/>
      <c r="F177" s="20"/>
      <c r="G177" s="20"/>
      <c r="H177" s="20"/>
      <c r="I177" s="20"/>
      <c r="J177" s="20"/>
      <c r="K177" s="20"/>
      <c r="L177" s="20"/>
      <c r="M177" s="20"/>
    </row>
    <row r="178" spans="1:13" ht="14.25" customHeight="1" x14ac:dyDescent="0.3">
      <c r="A178" s="22"/>
      <c r="B178" s="21"/>
      <c r="C178" s="20"/>
      <c r="D178" s="20"/>
      <c r="E178" s="20"/>
      <c r="F178" s="20"/>
      <c r="G178" s="20"/>
      <c r="H178" s="20"/>
      <c r="I178" s="20"/>
      <c r="J178" s="20"/>
      <c r="K178" s="20"/>
      <c r="L178" s="20"/>
      <c r="M178" s="20"/>
    </row>
    <row r="179" spans="1:13" ht="14.25" customHeight="1" x14ac:dyDescent="0.3">
      <c r="A179" s="22"/>
      <c r="B179" s="21"/>
      <c r="C179" s="20"/>
      <c r="D179" s="20"/>
      <c r="E179" s="20"/>
      <c r="F179" s="20"/>
      <c r="G179" s="20"/>
      <c r="H179" s="20"/>
      <c r="I179" s="20"/>
      <c r="J179" s="20"/>
      <c r="K179" s="20"/>
      <c r="L179" s="20"/>
      <c r="M179" s="20"/>
    </row>
    <row r="180" spans="1:13" ht="14.25" customHeight="1" x14ac:dyDescent="0.3">
      <c r="A180" s="22"/>
      <c r="B180" s="21"/>
      <c r="C180" s="20"/>
      <c r="D180" s="20"/>
      <c r="E180" s="20"/>
      <c r="F180" s="20"/>
      <c r="G180" s="20"/>
      <c r="H180" s="20"/>
      <c r="I180" s="20"/>
      <c r="J180" s="20"/>
      <c r="K180" s="20"/>
      <c r="L180" s="20"/>
      <c r="M180" s="20"/>
    </row>
    <row r="181" spans="1:13" ht="14.25" customHeight="1" x14ac:dyDescent="0.3">
      <c r="A181" s="22"/>
      <c r="B181" s="21"/>
      <c r="C181" s="20"/>
      <c r="D181" s="20"/>
      <c r="E181" s="20"/>
      <c r="F181" s="20"/>
      <c r="G181" s="20"/>
      <c r="H181" s="20"/>
      <c r="I181" s="20"/>
      <c r="J181" s="20"/>
      <c r="K181" s="20"/>
      <c r="L181" s="20"/>
      <c r="M181" s="20"/>
    </row>
    <row r="182" spans="1:13" ht="14.25" customHeight="1" x14ac:dyDescent="0.3">
      <c r="A182" s="22"/>
      <c r="B182" s="21"/>
      <c r="C182" s="20"/>
      <c r="D182" s="20"/>
      <c r="E182" s="20"/>
      <c r="F182" s="20"/>
      <c r="G182" s="20"/>
      <c r="H182" s="20"/>
      <c r="I182" s="20"/>
      <c r="J182" s="20"/>
      <c r="K182" s="20"/>
      <c r="L182" s="20"/>
      <c r="M182" s="20"/>
    </row>
    <row r="183" spans="1:13" ht="14.25" customHeight="1" x14ac:dyDescent="0.3">
      <c r="A183" s="22"/>
      <c r="B183" s="21"/>
      <c r="C183" s="20"/>
      <c r="D183" s="20"/>
      <c r="E183" s="20"/>
      <c r="F183" s="20"/>
      <c r="G183" s="20"/>
      <c r="H183" s="20"/>
      <c r="I183" s="20"/>
      <c r="J183" s="20"/>
      <c r="K183" s="20"/>
      <c r="L183" s="20"/>
      <c r="M183" s="20"/>
    </row>
    <row r="184" spans="1:13" ht="14.25" customHeight="1" x14ac:dyDescent="0.3">
      <c r="A184" s="22"/>
      <c r="B184" s="21"/>
      <c r="C184" s="20"/>
      <c r="D184" s="20"/>
      <c r="E184" s="20"/>
      <c r="F184" s="20"/>
      <c r="G184" s="20"/>
      <c r="H184" s="20"/>
      <c r="I184" s="20"/>
      <c r="J184" s="20"/>
      <c r="K184" s="20"/>
      <c r="L184" s="20"/>
      <c r="M184" s="20"/>
    </row>
    <row r="185" spans="1:13" ht="14.25" customHeight="1" x14ac:dyDescent="0.3">
      <c r="A185" s="22"/>
      <c r="B185" s="21"/>
      <c r="C185" s="20"/>
      <c r="D185" s="20"/>
      <c r="E185" s="20"/>
      <c r="F185" s="20"/>
      <c r="G185" s="20"/>
      <c r="H185" s="20"/>
      <c r="I185" s="20"/>
      <c r="J185" s="20"/>
      <c r="K185" s="20"/>
      <c r="L185" s="20"/>
      <c r="M185" s="20"/>
    </row>
    <row r="186" spans="1:13" ht="14.25" customHeight="1" x14ac:dyDescent="0.3">
      <c r="A186" s="22"/>
      <c r="B186" s="21"/>
      <c r="C186" s="20"/>
      <c r="D186" s="20"/>
      <c r="E186" s="20"/>
      <c r="F186" s="20"/>
      <c r="G186" s="20"/>
      <c r="H186" s="20"/>
      <c r="I186" s="20"/>
      <c r="J186" s="20"/>
      <c r="K186" s="20"/>
      <c r="L186" s="20"/>
      <c r="M186" s="20"/>
    </row>
    <row r="187" spans="1:13" ht="14.25" customHeight="1" x14ac:dyDescent="0.3">
      <c r="A187" s="22"/>
      <c r="B187" s="21"/>
      <c r="C187" s="20"/>
      <c r="D187" s="20"/>
      <c r="E187" s="20"/>
      <c r="F187" s="20"/>
      <c r="G187" s="20"/>
      <c r="H187" s="20"/>
      <c r="I187" s="20"/>
      <c r="J187" s="20"/>
      <c r="K187" s="20"/>
      <c r="L187" s="20"/>
      <c r="M187" s="20"/>
    </row>
    <row r="188" spans="1:13" ht="14.25" customHeight="1" x14ac:dyDescent="0.3">
      <c r="A188" s="22"/>
      <c r="B188" s="21"/>
      <c r="C188" s="20"/>
      <c r="D188" s="20"/>
      <c r="E188" s="20"/>
      <c r="F188" s="20"/>
      <c r="G188" s="20"/>
      <c r="H188" s="20"/>
      <c r="I188" s="20"/>
      <c r="J188" s="20"/>
      <c r="K188" s="20"/>
      <c r="L188" s="20"/>
      <c r="M188" s="20"/>
    </row>
    <row r="189" spans="1:13" ht="14.25" customHeight="1" x14ac:dyDescent="0.3">
      <c r="A189" s="22"/>
      <c r="B189" s="21"/>
      <c r="C189" s="20"/>
      <c r="D189" s="20"/>
      <c r="E189" s="20"/>
      <c r="F189" s="20"/>
      <c r="G189" s="20"/>
      <c r="H189" s="20"/>
      <c r="I189" s="20"/>
      <c r="J189" s="20"/>
      <c r="K189" s="20"/>
      <c r="L189" s="20"/>
      <c r="M189" s="20"/>
    </row>
    <row r="190" spans="1:13" ht="14.25" customHeight="1" x14ac:dyDescent="0.3">
      <c r="A190" s="22"/>
      <c r="B190" s="21"/>
      <c r="C190" s="20"/>
      <c r="D190" s="20"/>
      <c r="E190" s="20"/>
      <c r="F190" s="20"/>
      <c r="G190" s="20"/>
      <c r="H190" s="20"/>
      <c r="I190" s="20"/>
      <c r="J190" s="20"/>
      <c r="K190" s="20"/>
      <c r="L190" s="20"/>
      <c r="M190" s="20"/>
    </row>
    <row r="191" spans="1:13" ht="14.25" customHeight="1" x14ac:dyDescent="0.3">
      <c r="A191" s="22"/>
      <c r="B191" s="21"/>
      <c r="C191" s="20"/>
      <c r="D191" s="20"/>
      <c r="E191" s="20"/>
      <c r="F191" s="20"/>
      <c r="G191" s="20"/>
      <c r="H191" s="20"/>
      <c r="I191" s="20"/>
      <c r="J191" s="20"/>
      <c r="K191" s="20"/>
      <c r="L191" s="20"/>
      <c r="M191" s="20"/>
    </row>
    <row r="192" spans="1:13" ht="14.25" customHeight="1" x14ac:dyDescent="0.3">
      <c r="A192" s="22"/>
      <c r="B192" s="21"/>
      <c r="C192" s="20"/>
      <c r="D192" s="20"/>
      <c r="E192" s="20"/>
      <c r="F192" s="20"/>
      <c r="G192" s="20"/>
      <c r="H192" s="20"/>
      <c r="I192" s="20"/>
      <c r="J192" s="20"/>
      <c r="K192" s="20"/>
      <c r="L192" s="20"/>
      <c r="M192" s="20"/>
    </row>
    <row r="193" spans="1:13" ht="14.25" customHeight="1" x14ac:dyDescent="0.3">
      <c r="A193" s="22"/>
      <c r="B193" s="21"/>
      <c r="C193" s="20"/>
      <c r="D193" s="20"/>
      <c r="E193" s="20"/>
      <c r="F193" s="20"/>
      <c r="G193" s="20"/>
      <c r="H193" s="20"/>
      <c r="I193" s="20"/>
      <c r="J193" s="20"/>
      <c r="K193" s="20"/>
      <c r="L193" s="20"/>
      <c r="M193" s="20"/>
    </row>
    <row r="194" spans="1:13" ht="14.25" customHeight="1" x14ac:dyDescent="0.3">
      <c r="A194" s="22"/>
      <c r="B194" s="21"/>
      <c r="C194" s="20"/>
      <c r="D194" s="20"/>
      <c r="E194" s="20"/>
      <c r="F194" s="20"/>
      <c r="G194" s="20"/>
      <c r="H194" s="20"/>
      <c r="I194" s="20"/>
      <c r="J194" s="20"/>
      <c r="K194" s="20"/>
      <c r="L194" s="20"/>
      <c r="M194" s="20"/>
    </row>
    <row r="195" spans="1:13" ht="14.25" customHeight="1" x14ac:dyDescent="0.3">
      <c r="A195" s="22"/>
      <c r="B195" s="21"/>
      <c r="C195" s="20"/>
      <c r="D195" s="20"/>
      <c r="E195" s="20"/>
      <c r="F195" s="20"/>
      <c r="G195" s="20"/>
      <c r="H195" s="20"/>
      <c r="I195" s="20"/>
      <c r="J195" s="20"/>
      <c r="K195" s="20"/>
      <c r="L195" s="20"/>
      <c r="M195" s="20"/>
    </row>
    <row r="196" spans="1:13" ht="14.25" customHeight="1" x14ac:dyDescent="0.3">
      <c r="A196" s="22"/>
      <c r="B196" s="21"/>
      <c r="C196" s="20"/>
      <c r="D196" s="20"/>
      <c r="E196" s="20"/>
      <c r="F196" s="20"/>
      <c r="G196" s="20"/>
      <c r="H196" s="20"/>
      <c r="I196" s="20"/>
      <c r="J196" s="20"/>
      <c r="K196" s="20"/>
      <c r="L196" s="20"/>
      <c r="M196" s="20"/>
    </row>
    <row r="197" spans="1:13" ht="14.25" customHeight="1" x14ac:dyDescent="0.3">
      <c r="A197" s="22"/>
      <c r="B197" s="21"/>
      <c r="C197" s="20"/>
      <c r="D197" s="20"/>
      <c r="E197" s="20"/>
      <c r="F197" s="20"/>
      <c r="G197" s="20"/>
      <c r="H197" s="20"/>
      <c r="I197" s="20"/>
      <c r="J197" s="20"/>
      <c r="K197" s="20"/>
      <c r="L197" s="20"/>
      <c r="M197" s="20"/>
    </row>
    <row r="198" spans="1:13" ht="14.25" customHeight="1" x14ac:dyDescent="0.3">
      <c r="A198" s="22"/>
      <c r="B198" s="21"/>
      <c r="C198" s="20"/>
      <c r="D198" s="20"/>
      <c r="E198" s="20"/>
      <c r="F198" s="20"/>
      <c r="G198" s="20"/>
      <c r="H198" s="20"/>
      <c r="I198" s="20"/>
      <c r="J198" s="20"/>
      <c r="K198" s="20"/>
      <c r="L198" s="20"/>
      <c r="M198" s="20"/>
    </row>
    <row r="199" spans="1:13" ht="14.25" customHeight="1" x14ac:dyDescent="0.3">
      <c r="A199" s="22"/>
      <c r="B199" s="21"/>
      <c r="C199" s="20"/>
      <c r="D199" s="20"/>
      <c r="E199" s="20"/>
      <c r="F199" s="20"/>
      <c r="G199" s="20"/>
      <c r="H199" s="20"/>
      <c r="I199" s="20"/>
      <c r="J199" s="20"/>
      <c r="K199" s="20"/>
      <c r="L199" s="20"/>
      <c r="M199" s="20"/>
    </row>
    <row r="200" spans="1:13" ht="14.25" customHeight="1" x14ac:dyDescent="0.3">
      <c r="A200" s="22"/>
      <c r="B200" s="21"/>
      <c r="C200" s="20"/>
      <c r="D200" s="20"/>
      <c r="E200" s="20"/>
      <c r="F200" s="20"/>
      <c r="G200" s="20"/>
      <c r="H200" s="20"/>
      <c r="I200" s="20"/>
      <c r="J200" s="20"/>
      <c r="K200" s="20"/>
      <c r="L200" s="20"/>
      <c r="M200" s="20"/>
    </row>
    <row r="201" spans="1:13" ht="14.25" customHeight="1" x14ac:dyDescent="0.3">
      <c r="A201" s="22"/>
      <c r="B201" s="21"/>
      <c r="C201" s="20"/>
      <c r="D201" s="20"/>
      <c r="E201" s="20"/>
      <c r="F201" s="20"/>
      <c r="G201" s="20"/>
      <c r="H201" s="20"/>
      <c r="I201" s="20"/>
      <c r="J201" s="20"/>
      <c r="K201" s="20"/>
      <c r="L201" s="20"/>
      <c r="M201" s="20"/>
    </row>
    <row r="202" spans="1:13" ht="14.25" customHeight="1" x14ac:dyDescent="0.3">
      <c r="A202" s="22"/>
      <c r="B202" s="21"/>
      <c r="C202" s="20"/>
      <c r="D202" s="20"/>
      <c r="E202" s="20"/>
      <c r="F202" s="20"/>
      <c r="G202" s="20"/>
      <c r="H202" s="20"/>
      <c r="I202" s="20"/>
      <c r="J202" s="20"/>
      <c r="K202" s="20"/>
      <c r="L202" s="20"/>
      <c r="M202" s="20"/>
    </row>
    <row r="203" spans="1:13" ht="14.25" customHeight="1" x14ac:dyDescent="0.3">
      <c r="A203" s="22"/>
      <c r="B203" s="21"/>
      <c r="C203" s="20"/>
      <c r="D203" s="20"/>
      <c r="E203" s="20"/>
      <c r="F203" s="20"/>
      <c r="G203" s="20"/>
      <c r="H203" s="20"/>
      <c r="I203" s="20"/>
      <c r="J203" s="20"/>
      <c r="K203" s="20"/>
      <c r="L203" s="20"/>
      <c r="M203" s="20"/>
    </row>
    <row r="204" spans="1:13" ht="14.25" customHeight="1" x14ac:dyDescent="0.3">
      <c r="A204" s="22"/>
      <c r="B204" s="21"/>
      <c r="C204" s="20"/>
      <c r="D204" s="20"/>
      <c r="E204" s="20"/>
      <c r="F204" s="20"/>
      <c r="G204" s="20"/>
      <c r="H204" s="20"/>
      <c r="I204" s="20"/>
      <c r="J204" s="20"/>
      <c r="K204" s="20"/>
      <c r="L204" s="20"/>
      <c r="M204" s="20"/>
    </row>
    <row r="205" spans="1:13" ht="14.25" customHeight="1" x14ac:dyDescent="0.3">
      <c r="A205" s="22"/>
      <c r="B205" s="21"/>
      <c r="C205" s="20"/>
      <c r="D205" s="20"/>
      <c r="E205" s="20"/>
      <c r="F205" s="20"/>
      <c r="G205" s="20"/>
      <c r="H205" s="20"/>
      <c r="I205" s="20"/>
      <c r="J205" s="20"/>
      <c r="K205" s="20"/>
      <c r="L205" s="20"/>
      <c r="M205" s="20"/>
    </row>
    <row r="206" spans="1:13" ht="14.25" customHeight="1" x14ac:dyDescent="0.3">
      <c r="A206" s="22"/>
      <c r="B206" s="21"/>
      <c r="C206" s="20"/>
      <c r="D206" s="20"/>
      <c r="E206" s="20"/>
      <c r="F206" s="20"/>
      <c r="G206" s="20"/>
      <c r="H206" s="20"/>
      <c r="I206" s="20"/>
      <c r="J206" s="20"/>
      <c r="K206" s="20"/>
      <c r="L206" s="20"/>
      <c r="M206" s="20"/>
    </row>
    <row r="207" spans="1:13" ht="14.25" customHeight="1" x14ac:dyDescent="0.3">
      <c r="A207" s="22"/>
      <c r="B207" s="21"/>
      <c r="C207" s="20"/>
      <c r="D207" s="20"/>
      <c r="E207" s="20"/>
      <c r="F207" s="20"/>
      <c r="G207" s="20"/>
      <c r="H207" s="20"/>
      <c r="I207" s="20"/>
      <c r="J207" s="20"/>
      <c r="K207" s="20"/>
      <c r="L207" s="20"/>
      <c r="M207" s="20"/>
    </row>
    <row r="208" spans="1:13" ht="14.25" customHeight="1" x14ac:dyDescent="0.3">
      <c r="A208" s="22"/>
      <c r="B208" s="21"/>
      <c r="C208" s="20"/>
      <c r="D208" s="20"/>
      <c r="E208" s="20"/>
      <c r="F208" s="20"/>
      <c r="G208" s="20"/>
      <c r="H208" s="20"/>
      <c r="I208" s="20"/>
      <c r="J208" s="20"/>
      <c r="K208" s="20"/>
      <c r="L208" s="20"/>
      <c r="M208" s="20"/>
    </row>
    <row r="209" spans="1:13" ht="14.25" customHeight="1" x14ac:dyDescent="0.3">
      <c r="A209" s="22"/>
      <c r="B209" s="21"/>
      <c r="C209" s="20"/>
      <c r="D209" s="20"/>
      <c r="E209" s="20"/>
      <c r="F209" s="20"/>
      <c r="G209" s="20"/>
      <c r="H209" s="20"/>
      <c r="I209" s="20"/>
      <c r="J209" s="20"/>
      <c r="K209" s="20"/>
      <c r="L209" s="20"/>
      <c r="M209" s="20"/>
    </row>
    <row r="210" spans="1:13" ht="14.25" customHeight="1" x14ac:dyDescent="0.3">
      <c r="A210" s="22"/>
      <c r="B210" s="21"/>
      <c r="C210" s="20"/>
      <c r="D210" s="20"/>
      <c r="E210" s="20"/>
      <c r="F210" s="20"/>
      <c r="G210" s="20"/>
      <c r="H210" s="20"/>
      <c r="I210" s="20"/>
      <c r="J210" s="20"/>
      <c r="K210" s="20"/>
      <c r="L210" s="20"/>
      <c r="M210" s="20"/>
    </row>
    <row r="211" spans="1:13" ht="14.25" customHeight="1" x14ac:dyDescent="0.3">
      <c r="A211" s="22"/>
      <c r="B211" s="21"/>
      <c r="C211" s="20"/>
      <c r="D211" s="20"/>
      <c r="E211" s="20"/>
      <c r="F211" s="20"/>
      <c r="G211" s="20"/>
      <c r="H211" s="20"/>
      <c r="I211" s="20"/>
      <c r="J211" s="20"/>
      <c r="K211" s="20"/>
      <c r="L211" s="20"/>
      <c r="M211" s="20"/>
    </row>
    <row r="212" spans="1:13" ht="14.25" customHeight="1" x14ac:dyDescent="0.3">
      <c r="A212" s="22"/>
      <c r="B212" s="21"/>
      <c r="C212" s="20"/>
      <c r="D212" s="20"/>
      <c r="E212" s="20"/>
      <c r="F212" s="20"/>
      <c r="G212" s="20"/>
      <c r="H212" s="20"/>
      <c r="I212" s="20"/>
      <c r="J212" s="20"/>
      <c r="K212" s="20"/>
      <c r="L212" s="20"/>
      <c r="M212" s="20"/>
    </row>
    <row r="213" spans="1:13" ht="14.25" customHeight="1" x14ac:dyDescent="0.3">
      <c r="A213" s="22"/>
      <c r="B213" s="21"/>
      <c r="C213" s="20"/>
      <c r="D213" s="20"/>
      <c r="E213" s="20"/>
      <c r="F213" s="20"/>
      <c r="G213" s="20"/>
      <c r="H213" s="20"/>
      <c r="I213" s="20"/>
      <c r="J213" s="20"/>
      <c r="K213" s="20"/>
      <c r="L213" s="20"/>
      <c r="M213" s="20"/>
    </row>
    <row r="214" spans="1:13" ht="14.25" customHeight="1" x14ac:dyDescent="0.3">
      <c r="A214" s="22"/>
      <c r="B214" s="21"/>
      <c r="C214" s="20"/>
      <c r="D214" s="20"/>
      <c r="E214" s="20"/>
      <c r="F214" s="20"/>
      <c r="G214" s="20"/>
      <c r="H214" s="20"/>
      <c r="I214" s="20"/>
      <c r="J214" s="20"/>
      <c r="K214" s="20"/>
      <c r="L214" s="20"/>
      <c r="M214" s="20"/>
    </row>
    <row r="215" spans="1:13" ht="14.25" customHeight="1" x14ac:dyDescent="0.3">
      <c r="A215" s="22"/>
      <c r="B215" s="21"/>
      <c r="C215" s="20"/>
      <c r="D215" s="20"/>
      <c r="E215" s="20"/>
      <c r="F215" s="20"/>
      <c r="G215" s="20"/>
      <c r="H215" s="20"/>
      <c r="I215" s="20"/>
      <c r="J215" s="20"/>
      <c r="K215" s="20"/>
      <c r="L215" s="20"/>
      <c r="M215" s="20"/>
    </row>
    <row r="216" spans="1:13" ht="14.25" customHeight="1" x14ac:dyDescent="0.3">
      <c r="A216" s="22"/>
      <c r="B216" s="21"/>
      <c r="C216" s="20"/>
      <c r="D216" s="20"/>
      <c r="E216" s="20"/>
      <c r="F216" s="20"/>
      <c r="G216" s="20"/>
      <c r="H216" s="20"/>
      <c r="I216" s="20"/>
      <c r="J216" s="20"/>
      <c r="K216" s="20"/>
      <c r="L216" s="20"/>
      <c r="M216" s="20"/>
    </row>
    <row r="217" spans="1:13" ht="14.25" customHeight="1" x14ac:dyDescent="0.3">
      <c r="A217" s="22"/>
      <c r="B217" s="21"/>
      <c r="C217" s="20"/>
      <c r="D217" s="20"/>
      <c r="E217" s="20"/>
      <c r="F217" s="20"/>
      <c r="G217" s="20"/>
      <c r="H217" s="20"/>
      <c r="I217" s="20"/>
      <c r="J217" s="20"/>
      <c r="K217" s="20"/>
      <c r="L217" s="20"/>
      <c r="M217" s="20"/>
    </row>
    <row r="218" spans="1:13" ht="14.25" customHeight="1" x14ac:dyDescent="0.3">
      <c r="A218" s="22"/>
      <c r="B218" s="21"/>
      <c r="C218" s="20"/>
      <c r="D218" s="20"/>
      <c r="E218" s="20"/>
      <c r="F218" s="20"/>
      <c r="G218" s="20"/>
      <c r="H218" s="20"/>
      <c r="I218" s="20"/>
      <c r="J218" s="20"/>
      <c r="K218" s="20"/>
      <c r="L218" s="20"/>
      <c r="M218" s="20"/>
    </row>
    <row r="219" spans="1:13" ht="14.25" customHeight="1" x14ac:dyDescent="0.3">
      <c r="A219" s="22"/>
      <c r="B219" s="21"/>
      <c r="C219" s="20"/>
      <c r="D219" s="20"/>
      <c r="E219" s="20"/>
      <c r="F219" s="20"/>
      <c r="G219" s="20"/>
      <c r="H219" s="20"/>
      <c r="I219" s="20"/>
      <c r="J219" s="20"/>
      <c r="K219" s="20"/>
      <c r="L219" s="20"/>
      <c r="M219" s="20"/>
    </row>
    <row r="220" spans="1:13" ht="14.25" customHeight="1" x14ac:dyDescent="0.3">
      <c r="A220" s="22"/>
      <c r="B220" s="21"/>
      <c r="C220" s="20"/>
      <c r="D220" s="20"/>
      <c r="E220" s="20"/>
      <c r="F220" s="20"/>
      <c r="G220" s="20"/>
      <c r="H220" s="20"/>
      <c r="I220" s="20"/>
      <c r="J220" s="20"/>
      <c r="K220" s="20"/>
      <c r="L220" s="20"/>
      <c r="M220" s="20"/>
    </row>
    <row r="221" spans="1:13" ht="14.25" customHeight="1" x14ac:dyDescent="0.3">
      <c r="A221" s="22"/>
      <c r="B221" s="21"/>
      <c r="C221" s="20"/>
      <c r="D221" s="20"/>
      <c r="E221" s="20"/>
      <c r="F221" s="20"/>
      <c r="G221" s="20"/>
      <c r="H221" s="20"/>
      <c r="I221" s="20"/>
      <c r="J221" s="20"/>
      <c r="K221" s="20"/>
      <c r="L221" s="20"/>
      <c r="M221" s="20"/>
    </row>
    <row r="222" spans="1:13" ht="14.25" customHeight="1" x14ac:dyDescent="0.3">
      <c r="A222" s="22"/>
      <c r="B222" s="21"/>
      <c r="C222" s="20"/>
      <c r="D222" s="20"/>
      <c r="E222" s="20"/>
      <c r="F222" s="20"/>
      <c r="G222" s="20"/>
      <c r="H222" s="20"/>
      <c r="I222" s="20"/>
      <c r="J222" s="20"/>
      <c r="K222" s="20"/>
      <c r="L222" s="20"/>
      <c r="M222" s="20"/>
    </row>
    <row r="223" spans="1:13" ht="14.25" customHeight="1" x14ac:dyDescent="0.3">
      <c r="A223" s="22"/>
      <c r="B223" s="21"/>
      <c r="C223" s="20"/>
      <c r="D223" s="20"/>
      <c r="E223" s="20"/>
      <c r="F223" s="20"/>
      <c r="G223" s="20"/>
      <c r="H223" s="20"/>
      <c r="I223" s="20"/>
      <c r="J223" s="20"/>
      <c r="K223" s="20"/>
      <c r="L223" s="20"/>
      <c r="M223" s="20"/>
    </row>
    <row r="224" spans="1:13" ht="14.25" customHeight="1" x14ac:dyDescent="0.3">
      <c r="A224" s="22"/>
      <c r="B224" s="21"/>
      <c r="C224" s="20"/>
      <c r="D224" s="20"/>
      <c r="E224" s="20"/>
      <c r="F224" s="20"/>
      <c r="G224" s="20"/>
      <c r="H224" s="20"/>
      <c r="I224" s="20"/>
      <c r="J224" s="20"/>
      <c r="K224" s="20"/>
      <c r="L224" s="20"/>
      <c r="M224" s="20"/>
    </row>
    <row r="225" spans="1:13" ht="14.25" customHeight="1" x14ac:dyDescent="0.3">
      <c r="A225" s="22"/>
      <c r="B225" s="21"/>
      <c r="C225" s="20"/>
      <c r="D225" s="20"/>
      <c r="E225" s="20"/>
      <c r="F225" s="20"/>
      <c r="G225" s="20"/>
      <c r="H225" s="20"/>
      <c r="I225" s="20"/>
      <c r="J225" s="20"/>
      <c r="K225" s="20"/>
      <c r="L225" s="20"/>
      <c r="M225" s="20"/>
    </row>
    <row r="226" spans="1:13" ht="14.25" customHeight="1" x14ac:dyDescent="0.3">
      <c r="A226" s="22"/>
      <c r="B226" s="21"/>
      <c r="C226" s="20"/>
      <c r="D226" s="20"/>
      <c r="E226" s="20"/>
      <c r="F226" s="20"/>
      <c r="G226" s="20"/>
      <c r="H226" s="20"/>
      <c r="I226" s="20"/>
      <c r="J226" s="20"/>
      <c r="K226" s="20"/>
      <c r="L226" s="20"/>
      <c r="M226" s="20"/>
    </row>
    <row r="227" spans="1:13" ht="14.25" customHeight="1" x14ac:dyDescent="0.3">
      <c r="A227" s="22"/>
      <c r="B227" s="21"/>
      <c r="C227" s="20"/>
      <c r="D227" s="20"/>
      <c r="E227" s="20"/>
      <c r="F227" s="20"/>
      <c r="G227" s="20"/>
      <c r="H227" s="20"/>
      <c r="I227" s="20"/>
      <c r="J227" s="20"/>
      <c r="K227" s="20"/>
      <c r="L227" s="20"/>
      <c r="M227" s="20"/>
    </row>
    <row r="228" spans="1:13" ht="14.25" customHeight="1" x14ac:dyDescent="0.3">
      <c r="A228" s="22"/>
      <c r="B228" s="21"/>
      <c r="C228" s="20"/>
      <c r="D228" s="20"/>
      <c r="E228" s="20"/>
      <c r="F228" s="20"/>
      <c r="G228" s="20"/>
      <c r="H228" s="20"/>
      <c r="I228" s="20"/>
      <c r="J228" s="20"/>
      <c r="K228" s="20"/>
      <c r="L228" s="20"/>
      <c r="M228" s="20"/>
    </row>
    <row r="229" spans="1:13" ht="14.25" customHeight="1" x14ac:dyDescent="0.3">
      <c r="A229" s="22"/>
      <c r="B229" s="21"/>
      <c r="C229" s="20"/>
      <c r="D229" s="20"/>
      <c r="E229" s="20"/>
      <c r="F229" s="20"/>
      <c r="G229" s="20"/>
      <c r="H229" s="20"/>
      <c r="I229" s="20"/>
      <c r="J229" s="20"/>
      <c r="K229" s="20"/>
      <c r="L229" s="20"/>
      <c r="M229" s="20"/>
    </row>
    <row r="230" spans="1:13" ht="14.25" customHeight="1" x14ac:dyDescent="0.3">
      <c r="A230" s="22"/>
      <c r="B230" s="21"/>
      <c r="C230" s="20"/>
      <c r="D230" s="20"/>
      <c r="E230" s="20"/>
      <c r="F230" s="20"/>
      <c r="G230" s="20"/>
      <c r="H230" s="20"/>
      <c r="I230" s="20"/>
      <c r="J230" s="20"/>
      <c r="K230" s="20"/>
      <c r="L230" s="20"/>
      <c r="M230" s="20"/>
    </row>
    <row r="231" spans="1:13" ht="14.25" customHeight="1" x14ac:dyDescent="0.3">
      <c r="A231" s="22"/>
      <c r="B231" s="21"/>
      <c r="C231" s="20"/>
      <c r="D231" s="20"/>
      <c r="E231" s="20"/>
      <c r="F231" s="20"/>
      <c r="G231" s="20"/>
      <c r="H231" s="20"/>
      <c r="I231" s="20"/>
      <c r="J231" s="20"/>
      <c r="K231" s="20"/>
      <c r="L231" s="20"/>
      <c r="M231" s="20"/>
    </row>
    <row r="232" spans="1:13" ht="14.25" customHeight="1" x14ac:dyDescent="0.3">
      <c r="A232" s="22"/>
      <c r="B232" s="21"/>
      <c r="C232" s="20"/>
      <c r="D232" s="20"/>
      <c r="E232" s="20"/>
      <c r="F232" s="20"/>
      <c r="G232" s="20"/>
      <c r="H232" s="20"/>
      <c r="I232" s="20"/>
      <c r="J232" s="20"/>
      <c r="K232" s="20"/>
      <c r="L232" s="20"/>
      <c r="M232" s="20"/>
    </row>
    <row r="233" spans="1:13" ht="14.25" customHeight="1" x14ac:dyDescent="0.3">
      <c r="A233" s="22"/>
      <c r="B233" s="21"/>
      <c r="C233" s="20"/>
      <c r="D233" s="20"/>
      <c r="E233" s="20"/>
      <c r="F233" s="20"/>
      <c r="G233" s="20"/>
      <c r="H233" s="20"/>
      <c r="I233" s="20"/>
      <c r="J233" s="20"/>
      <c r="K233" s="20"/>
      <c r="L233" s="20"/>
      <c r="M233" s="20"/>
    </row>
    <row r="234" spans="1:13" ht="14.25" customHeight="1" x14ac:dyDescent="0.3">
      <c r="A234" s="22"/>
      <c r="B234" s="21"/>
      <c r="C234" s="20"/>
      <c r="D234" s="20"/>
      <c r="E234" s="20"/>
      <c r="F234" s="20"/>
      <c r="G234" s="20"/>
      <c r="H234" s="20"/>
      <c r="I234" s="20"/>
      <c r="J234" s="20"/>
      <c r="K234" s="20"/>
      <c r="L234" s="20"/>
      <c r="M234" s="20"/>
    </row>
    <row r="235" spans="1:13" ht="14.25" customHeight="1" x14ac:dyDescent="0.3">
      <c r="A235" s="22"/>
      <c r="B235" s="21"/>
      <c r="C235" s="20"/>
      <c r="D235" s="20"/>
      <c r="E235" s="20"/>
      <c r="F235" s="20"/>
      <c r="G235" s="20"/>
      <c r="H235" s="20"/>
      <c r="I235" s="20"/>
      <c r="J235" s="20"/>
      <c r="K235" s="20"/>
      <c r="L235" s="20"/>
      <c r="M235" s="20"/>
    </row>
    <row r="236" spans="1:13" ht="14.25" customHeight="1" x14ac:dyDescent="0.3">
      <c r="A236" s="22"/>
      <c r="B236" s="21"/>
      <c r="C236" s="20"/>
      <c r="D236" s="20"/>
      <c r="E236" s="20"/>
      <c r="F236" s="20"/>
      <c r="G236" s="20"/>
      <c r="H236" s="20"/>
      <c r="I236" s="20"/>
      <c r="J236" s="20"/>
      <c r="K236" s="20"/>
      <c r="L236" s="20"/>
      <c r="M236" s="20"/>
    </row>
    <row r="237" spans="1:13" ht="14.25" customHeight="1" x14ac:dyDescent="0.3">
      <c r="A237" s="22"/>
      <c r="B237" s="21"/>
      <c r="C237" s="20"/>
      <c r="D237" s="20"/>
      <c r="E237" s="20"/>
      <c r="F237" s="20"/>
      <c r="G237" s="20"/>
      <c r="H237" s="20"/>
      <c r="I237" s="20"/>
      <c r="J237" s="20"/>
      <c r="K237" s="20"/>
      <c r="L237" s="20"/>
      <c r="M237" s="20"/>
    </row>
    <row r="238" spans="1:13" ht="14.25" customHeight="1" x14ac:dyDescent="0.3">
      <c r="A238" s="22"/>
      <c r="B238" s="21"/>
      <c r="C238" s="20"/>
      <c r="D238" s="20"/>
      <c r="E238" s="20"/>
      <c r="F238" s="20"/>
      <c r="G238" s="20"/>
      <c r="H238" s="20"/>
      <c r="I238" s="20"/>
      <c r="J238" s="20"/>
      <c r="K238" s="20"/>
      <c r="L238" s="20"/>
      <c r="M238" s="20"/>
    </row>
    <row r="239" spans="1:13" ht="14.25" customHeight="1" x14ac:dyDescent="0.3">
      <c r="A239" s="22"/>
      <c r="B239" s="21"/>
      <c r="C239" s="20"/>
      <c r="D239" s="20"/>
      <c r="E239" s="20"/>
      <c r="F239" s="20"/>
      <c r="G239" s="20"/>
      <c r="H239" s="20"/>
      <c r="I239" s="20"/>
      <c r="J239" s="20"/>
      <c r="K239" s="20"/>
      <c r="L239" s="20"/>
      <c r="M239" s="20"/>
    </row>
    <row r="240" spans="1:13" ht="14.25" customHeight="1" x14ac:dyDescent="0.3">
      <c r="A240" s="22"/>
      <c r="B240" s="21"/>
      <c r="C240" s="20"/>
      <c r="D240" s="20"/>
      <c r="E240" s="20"/>
      <c r="F240" s="20"/>
      <c r="G240" s="20"/>
      <c r="H240" s="20"/>
      <c r="I240" s="20"/>
      <c r="J240" s="20"/>
      <c r="K240" s="20"/>
      <c r="L240" s="20"/>
      <c r="M240" s="20"/>
    </row>
    <row r="241" spans="1:13" ht="14.25" customHeight="1" x14ac:dyDescent="0.3">
      <c r="A241" s="22"/>
      <c r="B241" s="21"/>
      <c r="C241" s="20"/>
      <c r="D241" s="20"/>
      <c r="E241" s="20"/>
      <c r="F241" s="20"/>
      <c r="G241" s="20"/>
      <c r="H241" s="20"/>
      <c r="I241" s="20"/>
      <c r="J241" s="20"/>
      <c r="K241" s="20"/>
      <c r="L241" s="20"/>
      <c r="M241" s="20"/>
    </row>
    <row r="242" spans="1:13" ht="14.25" customHeight="1" x14ac:dyDescent="0.3">
      <c r="A242" s="22"/>
      <c r="B242" s="21"/>
      <c r="C242" s="20"/>
      <c r="D242" s="20"/>
      <c r="E242" s="20"/>
      <c r="F242" s="20"/>
      <c r="G242" s="20"/>
      <c r="H242" s="20"/>
      <c r="I242" s="20"/>
      <c r="J242" s="20"/>
      <c r="K242" s="20"/>
      <c r="L242" s="20"/>
      <c r="M242" s="20"/>
    </row>
    <row r="243" spans="1:13" ht="14.25" customHeight="1" x14ac:dyDescent="0.3">
      <c r="A243" s="22"/>
      <c r="B243" s="21"/>
      <c r="C243" s="20"/>
      <c r="D243" s="20"/>
      <c r="E243" s="20"/>
      <c r="F243" s="20"/>
      <c r="G243" s="20"/>
      <c r="H243" s="20"/>
      <c r="I243" s="20"/>
      <c r="J243" s="20"/>
      <c r="K243" s="20"/>
      <c r="L243" s="20"/>
      <c r="M243" s="20"/>
    </row>
    <row r="244" spans="1:13" ht="14.25" customHeight="1" x14ac:dyDescent="0.3">
      <c r="A244" s="22"/>
      <c r="B244" s="21"/>
      <c r="C244" s="20"/>
      <c r="D244" s="20"/>
      <c r="E244" s="20"/>
      <c r="F244" s="20"/>
      <c r="G244" s="20"/>
      <c r="H244" s="20"/>
      <c r="I244" s="20"/>
      <c r="J244" s="20"/>
      <c r="K244" s="20"/>
      <c r="L244" s="20"/>
      <c r="M244" s="20"/>
    </row>
    <row r="245" spans="1:13" ht="14.25" customHeight="1" x14ac:dyDescent="0.3">
      <c r="A245" s="22"/>
      <c r="B245" s="21"/>
      <c r="C245" s="20"/>
      <c r="D245" s="20"/>
      <c r="E245" s="20"/>
      <c r="F245" s="20"/>
      <c r="G245" s="20"/>
      <c r="H245" s="20"/>
      <c r="I245" s="20"/>
      <c r="J245" s="20"/>
      <c r="K245" s="20"/>
      <c r="L245" s="20"/>
      <c r="M245" s="20"/>
    </row>
    <row r="246" spans="1:13" ht="14.25" customHeight="1" x14ac:dyDescent="0.3">
      <c r="A246" s="22"/>
      <c r="B246" s="21"/>
      <c r="C246" s="20"/>
      <c r="D246" s="20"/>
      <c r="E246" s="20"/>
      <c r="F246" s="20"/>
      <c r="G246" s="20"/>
      <c r="H246" s="20"/>
      <c r="I246" s="20"/>
      <c r="J246" s="20"/>
      <c r="K246" s="20"/>
      <c r="L246" s="20"/>
      <c r="M246" s="20"/>
    </row>
    <row r="247" spans="1:13" ht="14.25" customHeight="1" x14ac:dyDescent="0.3">
      <c r="A247" s="22"/>
      <c r="B247" s="21"/>
      <c r="C247" s="20"/>
      <c r="D247" s="20"/>
      <c r="E247" s="20"/>
      <c r="F247" s="20"/>
      <c r="G247" s="20"/>
      <c r="H247" s="20"/>
      <c r="I247" s="20"/>
      <c r="J247" s="20"/>
      <c r="K247" s="20"/>
      <c r="L247" s="20"/>
      <c r="M247" s="20"/>
    </row>
    <row r="248" spans="1:13" ht="14.25" customHeight="1" x14ac:dyDescent="0.3">
      <c r="A248" s="22"/>
      <c r="B248" s="21"/>
      <c r="C248" s="20"/>
      <c r="D248" s="20"/>
      <c r="E248" s="20"/>
      <c r="F248" s="20"/>
      <c r="G248" s="20"/>
      <c r="H248" s="20"/>
      <c r="I248" s="20"/>
      <c r="J248" s="20"/>
      <c r="K248" s="20"/>
      <c r="L248" s="20"/>
      <c r="M248" s="20"/>
    </row>
    <row r="249" spans="1:13" ht="14.25" customHeight="1" x14ac:dyDescent="0.3">
      <c r="A249" s="22"/>
      <c r="B249" s="21"/>
      <c r="C249" s="20"/>
      <c r="D249" s="20"/>
      <c r="E249" s="20"/>
      <c r="F249" s="20"/>
      <c r="G249" s="20"/>
      <c r="H249" s="20"/>
      <c r="I249" s="20"/>
      <c r="J249" s="20"/>
      <c r="K249" s="20"/>
      <c r="L249" s="20"/>
      <c r="M249" s="20"/>
    </row>
    <row r="250" spans="1:13" ht="14.25" customHeight="1" x14ac:dyDescent="0.3">
      <c r="A250" s="22"/>
      <c r="B250" s="21"/>
      <c r="C250" s="20"/>
      <c r="D250" s="20"/>
      <c r="E250" s="20"/>
      <c r="F250" s="20"/>
      <c r="G250" s="20"/>
      <c r="H250" s="20"/>
      <c r="I250" s="20"/>
      <c r="J250" s="20"/>
      <c r="K250" s="20"/>
      <c r="L250" s="20"/>
      <c r="M250" s="20"/>
    </row>
    <row r="251" spans="1:13" ht="14.25" customHeight="1" x14ac:dyDescent="0.3">
      <c r="A251" s="22"/>
      <c r="B251" s="21"/>
      <c r="C251" s="20"/>
      <c r="D251" s="20"/>
      <c r="E251" s="20"/>
      <c r="F251" s="20"/>
      <c r="G251" s="20"/>
      <c r="H251" s="20"/>
      <c r="I251" s="20"/>
      <c r="J251" s="20"/>
      <c r="K251" s="20"/>
      <c r="L251" s="20"/>
      <c r="M251" s="20"/>
    </row>
    <row r="252" spans="1:13" ht="14.25" customHeight="1" x14ac:dyDescent="0.3">
      <c r="A252" s="22"/>
      <c r="B252" s="21"/>
      <c r="C252" s="20"/>
      <c r="D252" s="20"/>
      <c r="E252" s="20"/>
      <c r="F252" s="20"/>
      <c r="G252" s="20"/>
      <c r="H252" s="20"/>
      <c r="I252" s="20"/>
      <c r="J252" s="20"/>
      <c r="K252" s="20"/>
      <c r="L252" s="20"/>
      <c r="M252" s="20"/>
    </row>
    <row r="253" spans="1:13" ht="14.25" customHeight="1" x14ac:dyDescent="0.3">
      <c r="A253" s="22"/>
      <c r="B253" s="21"/>
      <c r="C253" s="20"/>
      <c r="D253" s="20"/>
      <c r="E253" s="20"/>
      <c r="F253" s="20"/>
      <c r="G253" s="20"/>
      <c r="H253" s="20"/>
      <c r="I253" s="20"/>
      <c r="J253" s="20"/>
      <c r="K253" s="20"/>
      <c r="L253" s="20"/>
      <c r="M253" s="20"/>
    </row>
    <row r="254" spans="1:13" ht="14.25" customHeight="1" x14ac:dyDescent="0.3">
      <c r="A254" s="22"/>
      <c r="B254" s="21"/>
      <c r="C254" s="20"/>
      <c r="D254" s="20"/>
      <c r="E254" s="20"/>
      <c r="F254" s="20"/>
      <c r="G254" s="20"/>
      <c r="H254" s="20"/>
      <c r="I254" s="20"/>
      <c r="J254" s="20"/>
      <c r="K254" s="20"/>
      <c r="L254" s="20"/>
      <c r="M254" s="20"/>
    </row>
    <row r="255" spans="1:13" ht="14.25" customHeight="1" x14ac:dyDescent="0.3">
      <c r="A255" s="22"/>
      <c r="B255" s="21"/>
      <c r="C255" s="20"/>
      <c r="D255" s="20"/>
      <c r="E255" s="20"/>
      <c r="F255" s="20"/>
      <c r="G255" s="20"/>
      <c r="H255" s="20"/>
      <c r="I255" s="20"/>
      <c r="J255" s="20"/>
      <c r="K255" s="20"/>
      <c r="L255" s="20"/>
      <c r="M255" s="20"/>
    </row>
    <row r="256" spans="1:13" ht="14.25" customHeight="1" x14ac:dyDescent="0.3">
      <c r="A256" s="22"/>
      <c r="B256" s="21"/>
      <c r="C256" s="20"/>
      <c r="D256" s="20"/>
      <c r="E256" s="20"/>
      <c r="F256" s="20"/>
      <c r="G256" s="20"/>
      <c r="H256" s="20"/>
      <c r="I256" s="20"/>
      <c r="J256" s="20"/>
      <c r="K256" s="20"/>
      <c r="L256" s="20"/>
      <c r="M256" s="20"/>
    </row>
    <row r="257" spans="1:13" ht="14.25" customHeight="1" x14ac:dyDescent="0.3">
      <c r="A257" s="22"/>
      <c r="B257" s="21"/>
      <c r="C257" s="20"/>
      <c r="D257" s="20"/>
      <c r="E257" s="20"/>
      <c r="F257" s="20"/>
      <c r="G257" s="20"/>
      <c r="H257" s="20"/>
      <c r="I257" s="20"/>
      <c r="J257" s="20"/>
      <c r="K257" s="20"/>
      <c r="L257" s="20"/>
      <c r="M257" s="20"/>
    </row>
    <row r="258" spans="1:13" ht="14.25" customHeight="1" x14ac:dyDescent="0.3">
      <c r="A258" s="22"/>
      <c r="B258" s="21"/>
      <c r="C258" s="20"/>
      <c r="D258" s="20"/>
      <c r="E258" s="20"/>
      <c r="F258" s="20"/>
      <c r="G258" s="20"/>
      <c r="H258" s="20"/>
      <c r="I258" s="20"/>
      <c r="J258" s="20"/>
      <c r="K258" s="20"/>
      <c r="L258" s="20"/>
      <c r="M258" s="20"/>
    </row>
    <row r="259" spans="1:13" ht="14.25" customHeight="1" x14ac:dyDescent="0.3">
      <c r="A259" s="22"/>
      <c r="B259" s="21"/>
      <c r="C259" s="20"/>
      <c r="D259" s="20"/>
      <c r="E259" s="20"/>
      <c r="F259" s="20"/>
      <c r="G259" s="20"/>
      <c r="H259" s="20"/>
      <c r="I259" s="20"/>
      <c r="J259" s="20"/>
      <c r="K259" s="20"/>
      <c r="L259" s="20"/>
      <c r="M259" s="20"/>
    </row>
    <row r="260" spans="1:13" ht="14.25" customHeight="1" x14ac:dyDescent="0.3">
      <c r="A260" s="22"/>
      <c r="B260" s="21"/>
      <c r="C260" s="20"/>
      <c r="D260" s="20"/>
      <c r="E260" s="20"/>
      <c r="F260" s="20"/>
      <c r="G260" s="20"/>
      <c r="H260" s="20"/>
      <c r="I260" s="20"/>
      <c r="J260" s="20"/>
      <c r="K260" s="20"/>
      <c r="L260" s="20"/>
      <c r="M260" s="20"/>
    </row>
    <row r="261" spans="1:13" ht="14.25" customHeight="1" x14ac:dyDescent="0.3">
      <c r="A261" s="22"/>
      <c r="B261" s="21"/>
      <c r="C261" s="20"/>
      <c r="D261" s="20"/>
      <c r="E261" s="20"/>
      <c r="F261" s="20"/>
      <c r="G261" s="20"/>
      <c r="H261" s="20"/>
      <c r="I261" s="20"/>
      <c r="J261" s="20"/>
      <c r="K261" s="20"/>
      <c r="L261" s="20"/>
      <c r="M261" s="20"/>
    </row>
    <row r="262" spans="1:13" ht="14.25" customHeight="1" x14ac:dyDescent="0.3">
      <c r="A262" s="22"/>
      <c r="B262" s="21"/>
      <c r="C262" s="20"/>
      <c r="D262" s="20"/>
      <c r="E262" s="20"/>
      <c r="F262" s="20"/>
      <c r="G262" s="20"/>
      <c r="H262" s="20"/>
      <c r="I262" s="20"/>
      <c r="J262" s="20"/>
      <c r="K262" s="20"/>
      <c r="L262" s="20"/>
      <c r="M262" s="20"/>
    </row>
    <row r="263" spans="1:13" ht="14.25" customHeight="1" x14ac:dyDescent="0.3">
      <c r="A263" s="22"/>
      <c r="B263" s="21"/>
      <c r="C263" s="20"/>
      <c r="D263" s="20"/>
      <c r="E263" s="20"/>
      <c r="F263" s="20"/>
      <c r="G263" s="20"/>
      <c r="H263" s="20"/>
      <c r="I263" s="20"/>
      <c r="J263" s="20"/>
      <c r="K263" s="20"/>
      <c r="L263" s="20"/>
      <c r="M263" s="20"/>
    </row>
    <row r="264" spans="1:13" ht="14.25" customHeight="1" x14ac:dyDescent="0.3">
      <c r="A264" s="22"/>
      <c r="B264" s="21"/>
      <c r="C264" s="20"/>
      <c r="D264" s="20"/>
      <c r="E264" s="20"/>
      <c r="F264" s="20"/>
      <c r="G264" s="20"/>
      <c r="H264" s="20"/>
      <c r="I264" s="20"/>
      <c r="J264" s="20"/>
      <c r="K264" s="20"/>
      <c r="L264" s="20"/>
      <c r="M264" s="20"/>
    </row>
    <row r="265" spans="1:13" ht="14.25" customHeight="1" x14ac:dyDescent="0.3">
      <c r="A265" s="22"/>
      <c r="B265" s="21"/>
      <c r="C265" s="20"/>
      <c r="D265" s="20"/>
      <c r="E265" s="20"/>
      <c r="F265" s="20"/>
      <c r="G265" s="20"/>
      <c r="H265" s="20"/>
      <c r="I265" s="20"/>
      <c r="J265" s="20"/>
      <c r="K265" s="20"/>
      <c r="L265" s="20"/>
      <c r="M265" s="20"/>
    </row>
    <row r="266" spans="1:13" ht="14.25" customHeight="1" x14ac:dyDescent="0.3">
      <c r="A266" s="22"/>
      <c r="B266" s="21"/>
      <c r="C266" s="20"/>
      <c r="D266" s="20"/>
      <c r="E266" s="20"/>
      <c r="F266" s="20"/>
      <c r="G266" s="20"/>
      <c r="H266" s="20"/>
      <c r="I266" s="20"/>
      <c r="J266" s="20"/>
      <c r="K266" s="20"/>
      <c r="L266" s="20"/>
      <c r="M266" s="20"/>
    </row>
    <row r="267" spans="1:13" ht="14.25" customHeight="1" x14ac:dyDescent="0.3">
      <c r="A267" s="22"/>
      <c r="B267" s="21"/>
      <c r="C267" s="20"/>
      <c r="D267" s="20"/>
      <c r="E267" s="20"/>
      <c r="F267" s="20"/>
      <c r="G267" s="20"/>
      <c r="H267" s="20"/>
      <c r="I267" s="20"/>
      <c r="J267" s="20"/>
      <c r="K267" s="20"/>
      <c r="L267" s="20"/>
      <c r="M267" s="20"/>
    </row>
    <row r="268" spans="1:13" ht="14.25" customHeight="1" x14ac:dyDescent="0.3">
      <c r="A268" s="22"/>
      <c r="B268" s="21"/>
      <c r="C268" s="20"/>
      <c r="D268" s="20"/>
      <c r="E268" s="20"/>
      <c r="F268" s="20"/>
      <c r="G268" s="20"/>
      <c r="H268" s="20"/>
      <c r="I268" s="20"/>
      <c r="J268" s="20"/>
      <c r="K268" s="20"/>
      <c r="L268" s="20"/>
      <c r="M268" s="20"/>
    </row>
    <row r="269" spans="1:13" ht="14.25" customHeight="1" x14ac:dyDescent="0.3">
      <c r="A269" s="22"/>
      <c r="B269" s="21"/>
      <c r="C269" s="20"/>
      <c r="D269" s="20"/>
      <c r="E269" s="20"/>
      <c r="F269" s="20"/>
      <c r="G269" s="20"/>
      <c r="H269" s="20"/>
      <c r="I269" s="20"/>
      <c r="J269" s="20"/>
      <c r="K269" s="20"/>
      <c r="L269" s="20"/>
      <c r="M269" s="20"/>
    </row>
    <row r="270" spans="1:13" ht="14.25" customHeight="1" x14ac:dyDescent="0.3">
      <c r="A270" s="22"/>
      <c r="B270" s="21"/>
      <c r="C270" s="20"/>
      <c r="D270" s="20"/>
      <c r="E270" s="20"/>
      <c r="F270" s="20"/>
      <c r="G270" s="20"/>
      <c r="H270" s="20"/>
      <c r="I270" s="20"/>
      <c r="J270" s="20"/>
      <c r="K270" s="20"/>
      <c r="L270" s="20"/>
      <c r="M270" s="20"/>
    </row>
    <row r="271" spans="1:13" ht="14.25" customHeight="1" x14ac:dyDescent="0.3">
      <c r="A271" s="22"/>
      <c r="B271" s="21"/>
      <c r="C271" s="20"/>
      <c r="D271" s="20"/>
      <c r="E271" s="20"/>
      <c r="F271" s="20"/>
      <c r="G271" s="20"/>
      <c r="H271" s="20"/>
      <c r="I271" s="20"/>
      <c r="J271" s="20"/>
      <c r="K271" s="20"/>
      <c r="L271" s="20"/>
      <c r="M271" s="20"/>
    </row>
    <row r="272" spans="1:13" ht="14.25" customHeight="1" x14ac:dyDescent="0.3">
      <c r="A272" s="22"/>
      <c r="B272" s="21"/>
      <c r="C272" s="20"/>
      <c r="D272" s="20"/>
      <c r="E272" s="20"/>
      <c r="F272" s="20"/>
      <c r="G272" s="20"/>
      <c r="H272" s="20"/>
      <c r="I272" s="20"/>
      <c r="J272" s="20"/>
      <c r="K272" s="20"/>
      <c r="L272" s="20"/>
      <c r="M272" s="20"/>
    </row>
    <row r="273" spans="1:13" ht="14.25" customHeight="1" x14ac:dyDescent="0.3">
      <c r="A273" s="22"/>
      <c r="B273" s="21"/>
      <c r="C273" s="20"/>
      <c r="D273" s="20"/>
      <c r="E273" s="20"/>
      <c r="F273" s="20"/>
      <c r="G273" s="20"/>
      <c r="H273" s="20"/>
      <c r="I273" s="20"/>
      <c r="J273" s="20"/>
      <c r="K273" s="20"/>
      <c r="L273" s="20"/>
      <c r="M273" s="20"/>
    </row>
    <row r="274" spans="1:13" ht="14.25" customHeight="1" x14ac:dyDescent="0.3">
      <c r="A274" s="22"/>
      <c r="B274" s="21"/>
      <c r="C274" s="20"/>
      <c r="D274" s="20"/>
      <c r="E274" s="20"/>
      <c r="F274" s="20"/>
      <c r="G274" s="20"/>
      <c r="H274" s="20"/>
      <c r="I274" s="20"/>
      <c r="J274" s="20"/>
      <c r="K274" s="20"/>
      <c r="L274" s="20"/>
      <c r="M274" s="20"/>
    </row>
    <row r="275" spans="1:13" ht="14.25" customHeight="1" x14ac:dyDescent="0.3">
      <c r="A275" s="22"/>
      <c r="B275" s="21"/>
      <c r="C275" s="20"/>
      <c r="D275" s="20"/>
      <c r="E275" s="20"/>
      <c r="F275" s="20"/>
      <c r="G275" s="20"/>
      <c r="H275" s="20"/>
      <c r="I275" s="20"/>
      <c r="J275" s="20"/>
      <c r="K275" s="20"/>
      <c r="L275" s="20"/>
      <c r="M275" s="20"/>
    </row>
    <row r="276" spans="1:13" ht="14.25" customHeight="1" x14ac:dyDescent="0.3">
      <c r="A276" s="22"/>
      <c r="B276" s="21"/>
      <c r="C276" s="20"/>
      <c r="D276" s="20"/>
      <c r="E276" s="20"/>
      <c r="F276" s="20"/>
      <c r="G276" s="20"/>
      <c r="H276" s="20"/>
      <c r="I276" s="20"/>
      <c r="J276" s="20"/>
      <c r="K276" s="20"/>
      <c r="L276" s="20"/>
      <c r="M276" s="20"/>
    </row>
    <row r="277" spans="1:13" ht="14.25" customHeight="1" x14ac:dyDescent="0.3">
      <c r="A277" s="22"/>
      <c r="B277" s="21"/>
      <c r="C277" s="20"/>
      <c r="D277" s="20"/>
      <c r="E277" s="20"/>
      <c r="F277" s="20"/>
      <c r="G277" s="20"/>
      <c r="H277" s="20"/>
      <c r="I277" s="20"/>
      <c r="J277" s="20"/>
      <c r="K277" s="20"/>
      <c r="L277" s="20"/>
      <c r="M277" s="20"/>
    </row>
    <row r="278" spans="1:13" ht="14.25" customHeight="1" x14ac:dyDescent="0.3">
      <c r="A278" s="22"/>
      <c r="B278" s="21"/>
      <c r="C278" s="20"/>
      <c r="D278" s="20"/>
      <c r="E278" s="20"/>
      <c r="F278" s="20"/>
      <c r="G278" s="20"/>
      <c r="H278" s="20"/>
      <c r="I278" s="20"/>
      <c r="J278" s="20"/>
      <c r="K278" s="20"/>
      <c r="L278" s="20"/>
      <c r="M278" s="20"/>
    </row>
    <row r="279" spans="1:13" ht="14.25" customHeight="1" x14ac:dyDescent="0.3">
      <c r="A279" s="22"/>
      <c r="B279" s="21"/>
      <c r="C279" s="20"/>
      <c r="D279" s="20"/>
      <c r="E279" s="20"/>
      <c r="F279" s="20"/>
      <c r="G279" s="20"/>
      <c r="H279" s="20"/>
      <c r="I279" s="20"/>
      <c r="J279" s="20"/>
      <c r="K279" s="20"/>
      <c r="L279" s="20"/>
      <c r="M279" s="20"/>
    </row>
    <row r="280" spans="1:13" ht="14.25" customHeight="1" x14ac:dyDescent="0.3">
      <c r="A280" s="22"/>
      <c r="B280" s="21"/>
      <c r="C280" s="20"/>
      <c r="D280" s="20"/>
      <c r="E280" s="20"/>
      <c r="F280" s="20"/>
      <c r="G280" s="20"/>
      <c r="H280" s="20"/>
      <c r="I280" s="20"/>
      <c r="J280" s="20"/>
      <c r="K280" s="20"/>
      <c r="L280" s="20"/>
      <c r="M280" s="20"/>
    </row>
    <row r="281" spans="1:13" ht="14.25" customHeight="1" x14ac:dyDescent="0.3">
      <c r="A281" s="22"/>
      <c r="B281" s="21"/>
      <c r="C281" s="20"/>
      <c r="D281" s="20"/>
      <c r="E281" s="20"/>
      <c r="F281" s="20"/>
      <c r="G281" s="20"/>
      <c r="H281" s="20"/>
      <c r="I281" s="20"/>
      <c r="J281" s="20"/>
      <c r="K281" s="20"/>
      <c r="L281" s="20"/>
      <c r="M281" s="20"/>
    </row>
    <row r="282" spans="1:13" ht="14.25" customHeight="1" x14ac:dyDescent="0.3">
      <c r="A282" s="22"/>
      <c r="B282" s="21"/>
      <c r="C282" s="20"/>
      <c r="D282" s="20"/>
      <c r="E282" s="20"/>
      <c r="F282" s="20"/>
      <c r="G282" s="20"/>
      <c r="H282" s="20"/>
      <c r="I282" s="20"/>
      <c r="J282" s="20"/>
      <c r="K282" s="20"/>
      <c r="L282" s="20"/>
      <c r="M282" s="20"/>
    </row>
    <row r="283" spans="1:13" ht="14.25" customHeight="1" x14ac:dyDescent="0.3">
      <c r="A283" s="22"/>
      <c r="B283" s="21"/>
      <c r="C283" s="20"/>
      <c r="D283" s="20"/>
      <c r="E283" s="20"/>
      <c r="F283" s="20"/>
      <c r="G283" s="20"/>
      <c r="H283" s="20"/>
      <c r="I283" s="20"/>
      <c r="J283" s="20"/>
      <c r="K283" s="20"/>
      <c r="L283" s="20"/>
      <c r="M283" s="20"/>
    </row>
    <row r="284" spans="1:13" ht="14.25" customHeight="1" x14ac:dyDescent="0.3">
      <c r="A284" s="22"/>
      <c r="B284" s="21"/>
      <c r="C284" s="20"/>
      <c r="D284" s="20"/>
      <c r="E284" s="20"/>
      <c r="F284" s="20"/>
      <c r="G284" s="20"/>
      <c r="H284" s="20"/>
      <c r="I284" s="20"/>
      <c r="J284" s="20"/>
      <c r="K284" s="20"/>
      <c r="L284" s="20"/>
      <c r="M284" s="20"/>
    </row>
    <row r="285" spans="1:13" ht="14.25" customHeight="1" x14ac:dyDescent="0.3">
      <c r="A285" s="22"/>
      <c r="B285" s="21"/>
      <c r="C285" s="20"/>
      <c r="D285" s="20"/>
      <c r="E285" s="20"/>
      <c r="F285" s="20"/>
      <c r="G285" s="20"/>
      <c r="H285" s="20"/>
      <c r="I285" s="20"/>
      <c r="J285" s="20"/>
      <c r="K285" s="20"/>
      <c r="L285" s="20"/>
      <c r="M285" s="20"/>
    </row>
    <row r="286" spans="1:13" ht="14.25" customHeight="1" x14ac:dyDescent="0.3">
      <c r="A286" s="22"/>
      <c r="B286" s="21"/>
      <c r="C286" s="20"/>
      <c r="D286" s="20"/>
      <c r="E286" s="20"/>
      <c r="F286" s="20"/>
      <c r="G286" s="20"/>
      <c r="H286" s="20"/>
      <c r="I286" s="20"/>
      <c r="J286" s="20"/>
      <c r="K286" s="20"/>
      <c r="L286" s="20"/>
      <c r="M286" s="20"/>
    </row>
    <row r="287" spans="1:13" ht="14.25" customHeight="1" x14ac:dyDescent="0.3">
      <c r="A287" s="22"/>
      <c r="B287" s="21"/>
      <c r="C287" s="20"/>
      <c r="D287" s="20"/>
      <c r="E287" s="20"/>
      <c r="F287" s="20"/>
      <c r="G287" s="20"/>
      <c r="H287" s="20"/>
      <c r="I287" s="20"/>
      <c r="J287" s="20"/>
      <c r="K287" s="20"/>
      <c r="L287" s="20"/>
      <c r="M287" s="20"/>
    </row>
    <row r="288" spans="1:13" ht="14.25" customHeight="1" x14ac:dyDescent="0.3">
      <c r="A288" s="22"/>
      <c r="B288" s="21"/>
      <c r="C288" s="20"/>
      <c r="D288" s="20"/>
      <c r="E288" s="20"/>
      <c r="F288" s="20"/>
      <c r="G288" s="20"/>
      <c r="H288" s="20"/>
      <c r="I288" s="20"/>
      <c r="J288" s="20"/>
      <c r="K288" s="20"/>
      <c r="L288" s="20"/>
      <c r="M288" s="20"/>
    </row>
    <row r="289" spans="1:13" ht="14.25" customHeight="1" x14ac:dyDescent="0.3">
      <c r="A289" s="22"/>
      <c r="B289" s="21"/>
      <c r="C289" s="20"/>
      <c r="D289" s="20"/>
      <c r="E289" s="20"/>
      <c r="F289" s="20"/>
      <c r="G289" s="20"/>
      <c r="H289" s="20"/>
      <c r="I289" s="20"/>
      <c r="J289" s="20"/>
      <c r="K289" s="20"/>
      <c r="L289" s="20"/>
      <c r="M289" s="20"/>
    </row>
    <row r="290" spans="1:13" ht="14.25" customHeight="1" x14ac:dyDescent="0.3">
      <c r="A290" s="22"/>
      <c r="B290" s="21"/>
      <c r="C290" s="20"/>
      <c r="D290" s="20"/>
      <c r="E290" s="20"/>
      <c r="F290" s="20"/>
      <c r="G290" s="20"/>
      <c r="H290" s="20"/>
      <c r="I290" s="20"/>
      <c r="J290" s="20"/>
      <c r="K290" s="20"/>
      <c r="L290" s="20"/>
      <c r="M290" s="20"/>
    </row>
    <row r="291" spans="1:13" ht="14.25" customHeight="1" x14ac:dyDescent="0.3">
      <c r="A291" s="22"/>
      <c r="B291" s="21"/>
      <c r="C291" s="20"/>
      <c r="D291" s="20"/>
      <c r="E291" s="20"/>
      <c r="F291" s="20"/>
      <c r="G291" s="20"/>
      <c r="H291" s="20"/>
      <c r="I291" s="20"/>
      <c r="J291" s="20"/>
      <c r="K291" s="20"/>
      <c r="L291" s="20"/>
      <c r="M291" s="20"/>
    </row>
    <row r="292" spans="1:13" ht="14.25" customHeight="1" x14ac:dyDescent="0.3">
      <c r="A292" s="22"/>
      <c r="B292" s="21"/>
      <c r="C292" s="20"/>
      <c r="D292" s="20"/>
      <c r="E292" s="20"/>
      <c r="F292" s="20"/>
      <c r="G292" s="20"/>
      <c r="H292" s="20"/>
      <c r="I292" s="20"/>
      <c r="J292" s="20"/>
      <c r="K292" s="20"/>
      <c r="L292" s="20"/>
      <c r="M292" s="20"/>
    </row>
    <row r="293" spans="1:13" ht="14.25" customHeight="1" x14ac:dyDescent="0.3">
      <c r="A293" s="22"/>
      <c r="B293" s="21"/>
      <c r="C293" s="20"/>
      <c r="D293" s="20"/>
      <c r="E293" s="20"/>
      <c r="F293" s="20"/>
      <c r="G293" s="20"/>
      <c r="H293" s="20"/>
      <c r="I293" s="20"/>
      <c r="J293" s="20"/>
      <c r="K293" s="20"/>
      <c r="L293" s="20"/>
      <c r="M293" s="20"/>
    </row>
    <row r="294" spans="1:13" ht="14.25" customHeight="1" x14ac:dyDescent="0.3">
      <c r="A294" s="22"/>
      <c r="B294" s="21"/>
      <c r="C294" s="20"/>
      <c r="D294" s="20"/>
      <c r="E294" s="20"/>
      <c r="F294" s="20"/>
      <c r="G294" s="20"/>
      <c r="H294" s="20"/>
      <c r="I294" s="20"/>
      <c r="J294" s="20"/>
      <c r="K294" s="20"/>
      <c r="L294" s="20"/>
      <c r="M294" s="20"/>
    </row>
    <row r="295" spans="1:13" ht="14.25" customHeight="1" x14ac:dyDescent="0.3">
      <c r="A295" s="22"/>
      <c r="B295" s="21"/>
      <c r="C295" s="20"/>
      <c r="D295" s="20"/>
      <c r="E295" s="20"/>
      <c r="F295" s="20"/>
      <c r="G295" s="20"/>
      <c r="H295" s="20"/>
      <c r="I295" s="20"/>
      <c r="J295" s="20"/>
      <c r="K295" s="20"/>
      <c r="L295" s="20"/>
      <c r="M295" s="20"/>
    </row>
    <row r="296" spans="1:13" ht="14.25" customHeight="1" x14ac:dyDescent="0.3">
      <c r="A296" s="22"/>
      <c r="B296" s="21"/>
      <c r="C296" s="20"/>
      <c r="D296" s="20"/>
      <c r="E296" s="20"/>
      <c r="F296" s="20"/>
      <c r="G296" s="20"/>
      <c r="H296" s="20"/>
      <c r="I296" s="20"/>
      <c r="J296" s="20"/>
      <c r="K296" s="20"/>
      <c r="L296" s="20"/>
      <c r="M296" s="20"/>
    </row>
    <row r="297" spans="1:13" ht="14.25" customHeight="1" x14ac:dyDescent="0.3">
      <c r="A297" s="22"/>
      <c r="B297" s="21"/>
      <c r="C297" s="20"/>
      <c r="D297" s="20"/>
      <c r="E297" s="20"/>
      <c r="F297" s="20"/>
      <c r="G297" s="20"/>
      <c r="H297" s="20"/>
      <c r="I297" s="20"/>
      <c r="J297" s="20"/>
      <c r="K297" s="20"/>
      <c r="L297" s="20"/>
      <c r="M297" s="20"/>
    </row>
    <row r="298" spans="1:13" ht="14.25" customHeight="1" x14ac:dyDescent="0.3">
      <c r="A298" s="22"/>
      <c r="B298" s="21"/>
      <c r="C298" s="20"/>
      <c r="D298" s="20"/>
      <c r="E298" s="20"/>
      <c r="F298" s="20"/>
      <c r="G298" s="20"/>
      <c r="H298" s="20"/>
      <c r="I298" s="20"/>
      <c r="J298" s="20"/>
      <c r="K298" s="20"/>
      <c r="L298" s="20"/>
      <c r="M298" s="20"/>
    </row>
    <row r="299" spans="1:13" ht="14.25" customHeight="1" x14ac:dyDescent="0.3">
      <c r="A299" s="22"/>
      <c r="B299" s="21"/>
      <c r="C299" s="20"/>
      <c r="D299" s="20"/>
      <c r="E299" s="20"/>
      <c r="F299" s="20"/>
      <c r="G299" s="20"/>
      <c r="H299" s="20"/>
      <c r="I299" s="20"/>
      <c r="J299" s="20"/>
      <c r="K299" s="20"/>
      <c r="L299" s="20"/>
      <c r="M299" s="20"/>
    </row>
    <row r="300" spans="1:13" ht="14.25" customHeight="1" x14ac:dyDescent="0.3">
      <c r="A300" s="22"/>
      <c r="B300" s="21"/>
      <c r="C300" s="20"/>
      <c r="D300" s="20"/>
      <c r="E300" s="20"/>
      <c r="F300" s="20"/>
      <c r="G300" s="20"/>
      <c r="H300" s="20"/>
      <c r="I300" s="20"/>
      <c r="J300" s="20"/>
      <c r="K300" s="20"/>
      <c r="L300" s="20"/>
      <c r="M300" s="20"/>
    </row>
    <row r="301" spans="1:13" ht="14.25" customHeight="1" x14ac:dyDescent="0.3">
      <c r="A301" s="22"/>
      <c r="B301" s="21"/>
      <c r="C301" s="20"/>
      <c r="D301" s="20"/>
      <c r="E301" s="20"/>
      <c r="F301" s="20"/>
      <c r="G301" s="20"/>
      <c r="H301" s="20"/>
      <c r="I301" s="20"/>
      <c r="J301" s="20"/>
      <c r="K301" s="20"/>
      <c r="L301" s="20"/>
      <c r="M301" s="20"/>
    </row>
    <row r="302" spans="1:13" ht="14.25" customHeight="1" x14ac:dyDescent="0.3">
      <c r="A302" s="22"/>
      <c r="B302" s="21"/>
      <c r="C302" s="20"/>
      <c r="D302" s="20"/>
      <c r="E302" s="20"/>
      <c r="F302" s="20"/>
      <c r="G302" s="20"/>
      <c r="H302" s="20"/>
      <c r="I302" s="20"/>
      <c r="J302" s="20"/>
      <c r="K302" s="20"/>
      <c r="L302" s="20"/>
      <c r="M302" s="20"/>
    </row>
    <row r="303" spans="1:13" ht="14.25" customHeight="1" x14ac:dyDescent="0.3">
      <c r="A303" s="22"/>
      <c r="B303" s="21"/>
      <c r="C303" s="20"/>
      <c r="D303" s="20"/>
      <c r="E303" s="20"/>
      <c r="F303" s="20"/>
      <c r="G303" s="20"/>
      <c r="H303" s="20"/>
      <c r="I303" s="20"/>
      <c r="J303" s="20"/>
      <c r="K303" s="20"/>
      <c r="L303" s="20"/>
      <c r="M303" s="20"/>
    </row>
    <row r="304" spans="1:13" ht="14.25" customHeight="1" x14ac:dyDescent="0.3">
      <c r="A304" s="22"/>
      <c r="B304" s="21"/>
      <c r="C304" s="20"/>
      <c r="D304" s="20"/>
      <c r="E304" s="20"/>
      <c r="F304" s="20"/>
      <c r="G304" s="20"/>
      <c r="H304" s="20"/>
      <c r="I304" s="20"/>
      <c r="J304" s="20"/>
      <c r="K304" s="20"/>
      <c r="L304" s="20"/>
      <c r="M304" s="20"/>
    </row>
    <row r="305" spans="1:13" ht="14.25" customHeight="1" x14ac:dyDescent="0.3">
      <c r="A305" s="22"/>
      <c r="B305" s="21"/>
      <c r="C305" s="20"/>
      <c r="D305" s="20"/>
      <c r="E305" s="20"/>
      <c r="F305" s="20"/>
      <c r="G305" s="20"/>
      <c r="H305" s="20"/>
      <c r="I305" s="20"/>
      <c r="J305" s="20"/>
      <c r="K305" s="20"/>
      <c r="L305" s="20"/>
      <c r="M305" s="20"/>
    </row>
    <row r="306" spans="1:13" ht="14.25" customHeight="1" x14ac:dyDescent="0.3">
      <c r="A306" s="22"/>
      <c r="B306" s="21"/>
      <c r="C306" s="20"/>
      <c r="D306" s="20"/>
      <c r="E306" s="20"/>
      <c r="F306" s="20"/>
      <c r="G306" s="20"/>
      <c r="H306" s="20"/>
      <c r="I306" s="20"/>
      <c r="J306" s="20"/>
      <c r="K306" s="20"/>
      <c r="L306" s="20"/>
      <c r="M306" s="20"/>
    </row>
    <row r="307" spans="1:13" ht="14.25" customHeight="1" x14ac:dyDescent="0.3">
      <c r="A307" s="22"/>
      <c r="B307" s="21"/>
      <c r="C307" s="20"/>
      <c r="D307" s="20"/>
      <c r="E307" s="20"/>
      <c r="F307" s="20"/>
      <c r="G307" s="20"/>
      <c r="H307" s="20"/>
      <c r="I307" s="20"/>
      <c r="J307" s="20"/>
      <c r="K307" s="20"/>
      <c r="L307" s="20"/>
      <c r="M307" s="20"/>
    </row>
    <row r="308" spans="1:13" ht="14.25" customHeight="1" x14ac:dyDescent="0.3">
      <c r="A308" s="22"/>
      <c r="B308" s="21"/>
      <c r="C308" s="20"/>
      <c r="D308" s="20"/>
      <c r="E308" s="20"/>
      <c r="F308" s="20"/>
      <c r="G308" s="20"/>
      <c r="H308" s="20"/>
      <c r="I308" s="20"/>
      <c r="J308" s="20"/>
      <c r="K308" s="20"/>
      <c r="L308" s="20"/>
      <c r="M308" s="20"/>
    </row>
    <row r="309" spans="1:13" ht="14.25" customHeight="1" x14ac:dyDescent="0.3">
      <c r="A309" s="22"/>
      <c r="B309" s="21"/>
      <c r="C309" s="20"/>
      <c r="D309" s="20"/>
      <c r="E309" s="20"/>
      <c r="F309" s="20"/>
      <c r="G309" s="20"/>
      <c r="H309" s="20"/>
      <c r="I309" s="20"/>
      <c r="J309" s="20"/>
      <c r="K309" s="20"/>
      <c r="L309" s="20"/>
      <c r="M309" s="20"/>
    </row>
    <row r="310" spans="1:13" ht="14.25" customHeight="1" x14ac:dyDescent="0.3">
      <c r="A310" s="22"/>
      <c r="B310" s="21"/>
      <c r="C310" s="20"/>
      <c r="D310" s="20"/>
      <c r="E310" s="20"/>
      <c r="F310" s="20"/>
      <c r="G310" s="20"/>
      <c r="H310" s="20"/>
      <c r="I310" s="20"/>
      <c r="J310" s="20"/>
      <c r="K310" s="20"/>
      <c r="L310" s="20"/>
      <c r="M310" s="20"/>
    </row>
    <row r="311" spans="1:13" ht="14.25" customHeight="1" x14ac:dyDescent="0.3">
      <c r="A311" s="22"/>
      <c r="B311" s="21"/>
      <c r="C311" s="20"/>
      <c r="D311" s="20"/>
      <c r="E311" s="20"/>
      <c r="F311" s="20"/>
      <c r="G311" s="20"/>
      <c r="H311" s="20"/>
      <c r="I311" s="20"/>
      <c r="J311" s="20"/>
      <c r="K311" s="20"/>
      <c r="L311" s="20"/>
      <c r="M311" s="20"/>
    </row>
    <row r="312" spans="1:13" ht="14.25" customHeight="1" x14ac:dyDescent="0.3">
      <c r="A312" s="22"/>
      <c r="B312" s="21"/>
      <c r="C312" s="20"/>
      <c r="D312" s="20"/>
      <c r="E312" s="20"/>
      <c r="F312" s="20"/>
      <c r="G312" s="20"/>
      <c r="H312" s="20"/>
      <c r="I312" s="20"/>
      <c r="J312" s="20"/>
      <c r="K312" s="20"/>
      <c r="L312" s="20"/>
      <c r="M312" s="20"/>
    </row>
    <row r="313" spans="1:13" ht="14.25" customHeight="1" x14ac:dyDescent="0.3">
      <c r="A313" s="22"/>
      <c r="B313" s="21"/>
      <c r="C313" s="20"/>
      <c r="D313" s="20"/>
      <c r="E313" s="20"/>
      <c r="F313" s="20"/>
      <c r="G313" s="20"/>
      <c r="H313" s="20"/>
      <c r="I313" s="20"/>
      <c r="J313" s="20"/>
      <c r="K313" s="20"/>
      <c r="L313" s="20"/>
      <c r="M313" s="20"/>
    </row>
    <row r="314" spans="1:13" ht="14.25" customHeight="1" x14ac:dyDescent="0.3">
      <c r="A314" s="22"/>
      <c r="B314" s="21"/>
      <c r="C314" s="20"/>
      <c r="D314" s="20"/>
      <c r="E314" s="20"/>
      <c r="F314" s="20"/>
      <c r="G314" s="20"/>
      <c r="H314" s="20"/>
      <c r="I314" s="20"/>
      <c r="J314" s="20"/>
      <c r="K314" s="20"/>
      <c r="L314" s="20"/>
      <c r="M314" s="20"/>
    </row>
    <row r="315" spans="1:13" ht="14.25" customHeight="1" x14ac:dyDescent="0.3">
      <c r="A315" s="22"/>
      <c r="B315" s="21"/>
      <c r="C315" s="20"/>
      <c r="D315" s="20"/>
      <c r="E315" s="20"/>
      <c r="F315" s="20"/>
      <c r="G315" s="20"/>
      <c r="H315" s="20"/>
      <c r="I315" s="20"/>
      <c r="J315" s="20"/>
      <c r="K315" s="20"/>
      <c r="L315" s="20"/>
      <c r="M315" s="20"/>
    </row>
    <row r="316" spans="1:13" ht="14.25" customHeight="1" x14ac:dyDescent="0.3">
      <c r="A316" s="22"/>
      <c r="B316" s="21"/>
      <c r="C316" s="20"/>
      <c r="D316" s="20"/>
      <c r="E316" s="20"/>
      <c r="F316" s="20"/>
      <c r="G316" s="20"/>
      <c r="H316" s="20"/>
      <c r="I316" s="20"/>
      <c r="J316" s="20"/>
      <c r="K316" s="20"/>
      <c r="L316" s="20"/>
      <c r="M316" s="20"/>
    </row>
    <row r="317" spans="1:13" ht="14.25" customHeight="1" x14ac:dyDescent="0.3">
      <c r="A317" s="22"/>
      <c r="B317" s="21"/>
      <c r="C317" s="20"/>
      <c r="D317" s="20"/>
      <c r="E317" s="20"/>
      <c r="F317" s="20"/>
      <c r="G317" s="20"/>
      <c r="H317" s="20"/>
      <c r="I317" s="20"/>
      <c r="J317" s="20"/>
      <c r="K317" s="20"/>
      <c r="L317" s="20"/>
      <c r="M317" s="20"/>
    </row>
    <row r="318" spans="1:13" ht="14.25" customHeight="1" x14ac:dyDescent="0.3">
      <c r="A318" s="22"/>
      <c r="B318" s="21"/>
      <c r="C318" s="20"/>
      <c r="D318" s="20"/>
      <c r="E318" s="20"/>
      <c r="F318" s="20"/>
      <c r="G318" s="20"/>
      <c r="H318" s="20"/>
      <c r="I318" s="20"/>
      <c r="J318" s="20"/>
      <c r="K318" s="20"/>
      <c r="L318" s="20"/>
      <c r="M318" s="20"/>
    </row>
    <row r="319" spans="1:13" ht="14.25" customHeight="1" x14ac:dyDescent="0.3">
      <c r="A319" s="22"/>
      <c r="B319" s="21"/>
      <c r="C319" s="20"/>
      <c r="D319" s="20"/>
      <c r="E319" s="20"/>
      <c r="F319" s="20"/>
      <c r="G319" s="20"/>
      <c r="H319" s="20"/>
      <c r="I319" s="20"/>
      <c r="J319" s="20"/>
      <c r="K319" s="20"/>
      <c r="L319" s="20"/>
      <c r="M319" s="20"/>
    </row>
    <row r="320" spans="1:13" ht="14.25" customHeight="1" x14ac:dyDescent="0.3">
      <c r="A320" s="22"/>
      <c r="B320" s="21"/>
      <c r="C320" s="20"/>
      <c r="D320" s="20"/>
      <c r="E320" s="20"/>
      <c r="F320" s="20"/>
      <c r="G320" s="20"/>
      <c r="H320" s="20"/>
      <c r="I320" s="20"/>
      <c r="J320" s="20"/>
      <c r="K320" s="20"/>
      <c r="L320" s="20"/>
      <c r="M320" s="20"/>
    </row>
    <row r="321" spans="1:13" ht="14.25" customHeight="1" x14ac:dyDescent="0.3">
      <c r="A321" s="22"/>
      <c r="B321" s="21"/>
      <c r="C321" s="20"/>
      <c r="D321" s="20"/>
      <c r="E321" s="20"/>
      <c r="F321" s="20"/>
      <c r="G321" s="20"/>
      <c r="H321" s="20"/>
      <c r="I321" s="20"/>
      <c r="J321" s="20"/>
      <c r="K321" s="20"/>
      <c r="L321" s="20"/>
      <c r="M321" s="20"/>
    </row>
    <row r="322" spans="1:13" ht="14.25" customHeight="1" x14ac:dyDescent="0.3">
      <c r="A322" s="22"/>
      <c r="B322" s="21"/>
      <c r="C322" s="20"/>
      <c r="D322" s="20"/>
      <c r="E322" s="20"/>
      <c r="F322" s="20"/>
      <c r="G322" s="20"/>
      <c r="H322" s="20"/>
      <c r="I322" s="20"/>
      <c r="J322" s="20"/>
      <c r="K322" s="20"/>
      <c r="L322" s="20"/>
      <c r="M322" s="20"/>
    </row>
    <row r="323" spans="1:13" ht="14.25" customHeight="1" x14ac:dyDescent="0.3">
      <c r="A323" s="22"/>
      <c r="B323" s="21"/>
      <c r="C323" s="20"/>
      <c r="D323" s="20"/>
      <c r="E323" s="20"/>
      <c r="F323" s="20"/>
      <c r="G323" s="20"/>
      <c r="H323" s="20"/>
      <c r="I323" s="20"/>
      <c r="J323" s="20"/>
      <c r="K323" s="20"/>
      <c r="L323" s="20"/>
      <c r="M323" s="20"/>
    </row>
    <row r="324" spans="1:13" ht="14.25" customHeight="1" x14ac:dyDescent="0.3">
      <c r="A324" s="22"/>
      <c r="B324" s="21"/>
      <c r="C324" s="20"/>
      <c r="D324" s="20"/>
      <c r="E324" s="20"/>
      <c r="F324" s="20"/>
      <c r="G324" s="20"/>
      <c r="H324" s="20"/>
      <c r="I324" s="20"/>
      <c r="J324" s="20"/>
      <c r="K324" s="20"/>
      <c r="L324" s="20"/>
      <c r="M324" s="20"/>
    </row>
    <row r="325" spans="1:13" ht="14.25" customHeight="1" x14ac:dyDescent="0.3">
      <c r="A325" s="22"/>
      <c r="B325" s="21"/>
      <c r="C325" s="20"/>
      <c r="D325" s="20"/>
      <c r="E325" s="20"/>
      <c r="F325" s="20"/>
      <c r="G325" s="20"/>
      <c r="H325" s="20"/>
      <c r="I325" s="20"/>
      <c r="J325" s="20"/>
      <c r="K325" s="20"/>
      <c r="L325" s="20"/>
      <c r="M325" s="20"/>
    </row>
    <row r="326" spans="1:13" ht="14.25" customHeight="1" x14ac:dyDescent="0.3">
      <c r="A326" s="22"/>
      <c r="B326" s="21"/>
      <c r="C326" s="20"/>
      <c r="D326" s="20"/>
      <c r="E326" s="20"/>
      <c r="F326" s="20"/>
      <c r="G326" s="20"/>
      <c r="H326" s="20"/>
      <c r="I326" s="20"/>
      <c r="J326" s="20"/>
      <c r="K326" s="20"/>
      <c r="L326" s="20"/>
      <c r="M326" s="20"/>
    </row>
    <row r="327" spans="1:13" ht="14.25" customHeight="1" x14ac:dyDescent="0.3">
      <c r="A327" s="22"/>
      <c r="B327" s="21"/>
      <c r="C327" s="20"/>
      <c r="D327" s="20"/>
      <c r="E327" s="20"/>
      <c r="F327" s="20"/>
      <c r="G327" s="20"/>
      <c r="H327" s="20"/>
      <c r="I327" s="20"/>
      <c r="J327" s="20"/>
      <c r="K327" s="20"/>
      <c r="L327" s="20"/>
      <c r="M327" s="20"/>
    </row>
    <row r="328" spans="1:13" ht="14.25" customHeight="1" x14ac:dyDescent="0.3">
      <c r="A328" s="22"/>
      <c r="B328" s="21"/>
      <c r="C328" s="20"/>
      <c r="D328" s="20"/>
      <c r="E328" s="20"/>
      <c r="F328" s="20"/>
      <c r="G328" s="20"/>
      <c r="H328" s="20"/>
      <c r="I328" s="20"/>
      <c r="J328" s="20"/>
      <c r="K328" s="20"/>
      <c r="L328" s="20"/>
      <c r="M328" s="20"/>
    </row>
    <row r="329" spans="1:13" ht="14.25" customHeight="1" x14ac:dyDescent="0.3">
      <c r="A329" s="22"/>
      <c r="B329" s="21"/>
      <c r="C329" s="20"/>
      <c r="D329" s="20"/>
      <c r="E329" s="20"/>
      <c r="F329" s="20"/>
      <c r="G329" s="20"/>
      <c r="H329" s="20"/>
      <c r="I329" s="20"/>
      <c r="J329" s="20"/>
      <c r="K329" s="20"/>
      <c r="L329" s="20"/>
      <c r="M329" s="20"/>
    </row>
    <row r="330" spans="1:13" ht="14.25" customHeight="1" x14ac:dyDescent="0.3">
      <c r="A330" s="22"/>
      <c r="B330" s="21"/>
      <c r="C330" s="20"/>
      <c r="D330" s="20"/>
      <c r="E330" s="20"/>
      <c r="F330" s="20"/>
      <c r="G330" s="20"/>
      <c r="H330" s="20"/>
      <c r="I330" s="20"/>
      <c r="J330" s="20"/>
      <c r="K330" s="20"/>
      <c r="L330" s="20"/>
      <c r="M330" s="20"/>
    </row>
    <row r="331" spans="1:13" ht="14.25" customHeight="1" x14ac:dyDescent="0.3">
      <c r="A331" s="22"/>
      <c r="B331" s="21"/>
      <c r="C331" s="20"/>
      <c r="D331" s="20"/>
      <c r="E331" s="20"/>
      <c r="F331" s="20"/>
      <c r="G331" s="20"/>
      <c r="H331" s="20"/>
      <c r="I331" s="20"/>
      <c r="J331" s="20"/>
      <c r="K331" s="20"/>
      <c r="L331" s="20"/>
      <c r="M331" s="20"/>
    </row>
    <row r="332" spans="1:13" ht="14.25" customHeight="1" x14ac:dyDescent="0.3">
      <c r="A332" s="22"/>
      <c r="B332" s="21"/>
      <c r="C332" s="20"/>
      <c r="D332" s="20"/>
      <c r="E332" s="20"/>
      <c r="F332" s="20"/>
      <c r="G332" s="20"/>
      <c r="H332" s="20"/>
      <c r="I332" s="20"/>
      <c r="J332" s="20"/>
      <c r="K332" s="20"/>
      <c r="L332" s="20"/>
      <c r="M332" s="20"/>
    </row>
    <row r="333" spans="1:13" ht="14.25" customHeight="1" x14ac:dyDescent="0.3">
      <c r="A333" s="22"/>
      <c r="B333" s="21"/>
      <c r="C333" s="20"/>
      <c r="D333" s="20"/>
      <c r="E333" s="20"/>
      <c r="F333" s="20"/>
      <c r="G333" s="20"/>
      <c r="H333" s="20"/>
      <c r="I333" s="20"/>
      <c r="J333" s="20"/>
      <c r="K333" s="20"/>
      <c r="L333" s="20"/>
      <c r="M333" s="20"/>
    </row>
    <row r="334" spans="1:13" ht="14.25" customHeight="1" x14ac:dyDescent="0.3">
      <c r="A334" s="22"/>
      <c r="B334" s="21"/>
      <c r="C334" s="20"/>
      <c r="D334" s="20"/>
      <c r="E334" s="20"/>
      <c r="F334" s="20"/>
      <c r="G334" s="20"/>
      <c r="H334" s="20"/>
      <c r="I334" s="20"/>
      <c r="J334" s="20"/>
      <c r="K334" s="20"/>
      <c r="L334" s="20"/>
      <c r="M334" s="20"/>
    </row>
    <row r="335" spans="1:13" ht="14.25" customHeight="1" x14ac:dyDescent="0.3">
      <c r="A335" s="22"/>
      <c r="B335" s="21"/>
      <c r="C335" s="20"/>
      <c r="D335" s="20"/>
      <c r="E335" s="20"/>
      <c r="F335" s="20"/>
      <c r="G335" s="20"/>
      <c r="H335" s="20"/>
      <c r="I335" s="20"/>
      <c r="J335" s="20"/>
      <c r="K335" s="20"/>
      <c r="L335" s="20"/>
      <c r="M335" s="20"/>
    </row>
    <row r="336" spans="1:13" ht="14.25" customHeight="1" x14ac:dyDescent="0.3">
      <c r="A336" s="22"/>
      <c r="B336" s="21"/>
      <c r="C336" s="20"/>
      <c r="D336" s="20"/>
      <c r="E336" s="20"/>
      <c r="F336" s="20"/>
      <c r="G336" s="20"/>
      <c r="H336" s="20"/>
      <c r="I336" s="20"/>
      <c r="J336" s="20"/>
      <c r="K336" s="20"/>
      <c r="L336" s="20"/>
      <c r="M336" s="20"/>
    </row>
    <row r="337" spans="1:13" ht="14.25" customHeight="1" x14ac:dyDescent="0.3">
      <c r="A337" s="22"/>
      <c r="B337" s="21"/>
      <c r="C337" s="20"/>
      <c r="D337" s="20"/>
      <c r="E337" s="20"/>
      <c r="F337" s="20"/>
      <c r="G337" s="20"/>
      <c r="H337" s="20"/>
      <c r="I337" s="20"/>
      <c r="J337" s="20"/>
      <c r="K337" s="20"/>
      <c r="L337" s="20"/>
      <c r="M337" s="20"/>
    </row>
    <row r="338" spans="1:13" ht="14.25" customHeight="1" x14ac:dyDescent="0.3">
      <c r="A338" s="22"/>
      <c r="B338" s="21"/>
      <c r="C338" s="20"/>
      <c r="D338" s="20"/>
      <c r="E338" s="20"/>
      <c r="F338" s="20"/>
      <c r="G338" s="20"/>
      <c r="H338" s="20"/>
      <c r="I338" s="20"/>
      <c r="J338" s="20"/>
      <c r="K338" s="20"/>
      <c r="L338" s="20"/>
      <c r="M338" s="20"/>
    </row>
    <row r="339" spans="1:13" ht="14.25" customHeight="1" x14ac:dyDescent="0.3">
      <c r="A339" s="22"/>
      <c r="B339" s="21"/>
      <c r="C339" s="20"/>
      <c r="D339" s="20"/>
      <c r="E339" s="20"/>
      <c r="F339" s="20"/>
      <c r="G339" s="20"/>
      <c r="H339" s="20"/>
      <c r="I339" s="20"/>
      <c r="J339" s="20"/>
      <c r="K339" s="20"/>
      <c r="L339" s="20"/>
      <c r="M339" s="20"/>
    </row>
    <row r="340" spans="1:13" ht="14.25" customHeight="1" x14ac:dyDescent="0.3">
      <c r="A340" s="22"/>
      <c r="B340" s="21"/>
      <c r="C340" s="20"/>
      <c r="D340" s="20"/>
      <c r="E340" s="20"/>
      <c r="F340" s="20"/>
      <c r="G340" s="20"/>
      <c r="H340" s="20"/>
      <c r="I340" s="20"/>
      <c r="J340" s="20"/>
      <c r="K340" s="20"/>
      <c r="L340" s="20"/>
      <c r="M340" s="20"/>
    </row>
    <row r="341" spans="1:13" ht="14.25" customHeight="1" x14ac:dyDescent="0.3">
      <c r="A341" s="22"/>
      <c r="B341" s="21"/>
      <c r="C341" s="20"/>
      <c r="D341" s="20"/>
      <c r="E341" s="20"/>
      <c r="F341" s="20"/>
      <c r="G341" s="20"/>
      <c r="H341" s="20"/>
      <c r="I341" s="20"/>
      <c r="J341" s="20"/>
      <c r="K341" s="20"/>
      <c r="L341" s="20"/>
      <c r="M341" s="20"/>
    </row>
    <row r="342" spans="1:13" ht="14.25" customHeight="1" x14ac:dyDescent="0.3">
      <c r="A342" s="22"/>
      <c r="B342" s="21"/>
      <c r="C342" s="20"/>
      <c r="D342" s="20"/>
      <c r="E342" s="20"/>
      <c r="F342" s="20"/>
      <c r="G342" s="20"/>
      <c r="H342" s="20"/>
      <c r="I342" s="20"/>
      <c r="J342" s="20"/>
      <c r="K342" s="20"/>
      <c r="L342" s="20"/>
      <c r="M342" s="20"/>
    </row>
    <row r="343" spans="1:13" ht="14.25" customHeight="1" x14ac:dyDescent="0.3">
      <c r="A343" s="22"/>
      <c r="B343" s="21"/>
      <c r="C343" s="20"/>
      <c r="D343" s="20"/>
      <c r="E343" s="20"/>
      <c r="F343" s="20"/>
      <c r="G343" s="20"/>
      <c r="H343" s="20"/>
      <c r="I343" s="20"/>
      <c r="J343" s="20"/>
      <c r="K343" s="20"/>
      <c r="L343" s="20"/>
      <c r="M343" s="20"/>
    </row>
    <row r="344" spans="1:13" ht="14.25" customHeight="1" x14ac:dyDescent="0.3">
      <c r="A344" s="22"/>
      <c r="B344" s="21"/>
      <c r="C344" s="20"/>
      <c r="D344" s="20"/>
      <c r="E344" s="20"/>
      <c r="F344" s="20"/>
      <c r="G344" s="20"/>
      <c r="H344" s="20"/>
      <c r="I344" s="20"/>
      <c r="J344" s="20"/>
      <c r="K344" s="20"/>
      <c r="L344" s="20"/>
      <c r="M344" s="20"/>
    </row>
    <row r="345" spans="1:13" ht="14.25" customHeight="1" x14ac:dyDescent="0.3">
      <c r="A345" s="22"/>
      <c r="B345" s="21"/>
      <c r="C345" s="20"/>
      <c r="D345" s="20"/>
      <c r="E345" s="20"/>
      <c r="F345" s="20"/>
      <c r="G345" s="20"/>
      <c r="H345" s="20"/>
      <c r="I345" s="20"/>
      <c r="J345" s="20"/>
      <c r="K345" s="20"/>
      <c r="L345" s="20"/>
      <c r="M345" s="20"/>
    </row>
    <row r="346" spans="1:13" ht="14.25" customHeight="1" x14ac:dyDescent="0.3">
      <c r="A346" s="22"/>
      <c r="B346" s="21"/>
      <c r="C346" s="20"/>
      <c r="D346" s="20"/>
      <c r="E346" s="20"/>
      <c r="F346" s="20"/>
      <c r="G346" s="20"/>
      <c r="H346" s="20"/>
      <c r="I346" s="20"/>
      <c r="J346" s="20"/>
      <c r="K346" s="20"/>
      <c r="L346" s="20"/>
      <c r="M346" s="20"/>
    </row>
    <row r="347" spans="1:13" ht="14.25" customHeight="1" x14ac:dyDescent="0.3">
      <c r="A347" s="22"/>
      <c r="B347" s="21"/>
      <c r="C347" s="20"/>
      <c r="D347" s="20"/>
      <c r="E347" s="20"/>
      <c r="F347" s="20"/>
      <c r="G347" s="20"/>
      <c r="H347" s="20"/>
      <c r="I347" s="20"/>
      <c r="J347" s="20"/>
      <c r="K347" s="20"/>
      <c r="L347" s="20"/>
      <c r="M347" s="20"/>
    </row>
    <row r="348" spans="1:13" ht="14.25" customHeight="1" x14ac:dyDescent="0.3">
      <c r="A348" s="22"/>
      <c r="B348" s="21"/>
      <c r="C348" s="20"/>
      <c r="D348" s="20"/>
      <c r="E348" s="20"/>
      <c r="F348" s="20"/>
      <c r="G348" s="20"/>
      <c r="H348" s="20"/>
      <c r="I348" s="20"/>
      <c r="J348" s="20"/>
      <c r="K348" s="20"/>
      <c r="L348" s="20"/>
      <c r="M348" s="20"/>
    </row>
    <row r="349" spans="1:13" ht="14.25" customHeight="1" x14ac:dyDescent="0.3">
      <c r="A349" s="22"/>
      <c r="B349" s="21"/>
      <c r="C349" s="20"/>
      <c r="D349" s="20"/>
      <c r="E349" s="20"/>
      <c r="F349" s="20"/>
      <c r="G349" s="20"/>
      <c r="H349" s="20"/>
      <c r="I349" s="20"/>
      <c r="J349" s="20"/>
      <c r="K349" s="20"/>
      <c r="L349" s="20"/>
      <c r="M349" s="20"/>
    </row>
    <row r="350" spans="1:13" ht="14.25" customHeight="1" x14ac:dyDescent="0.3">
      <c r="A350" s="22"/>
      <c r="B350" s="21"/>
      <c r="C350" s="20"/>
      <c r="D350" s="20"/>
      <c r="E350" s="20"/>
      <c r="F350" s="20"/>
      <c r="G350" s="20"/>
      <c r="H350" s="20"/>
      <c r="I350" s="20"/>
      <c r="J350" s="20"/>
      <c r="K350" s="20"/>
      <c r="L350" s="20"/>
      <c r="M350" s="20"/>
    </row>
    <row r="351" spans="1:13" ht="14.25" customHeight="1" x14ac:dyDescent="0.3">
      <c r="A351" s="22"/>
      <c r="B351" s="21"/>
      <c r="C351" s="20"/>
      <c r="D351" s="20"/>
      <c r="E351" s="20"/>
      <c r="F351" s="20"/>
      <c r="G351" s="20"/>
      <c r="H351" s="20"/>
      <c r="I351" s="20"/>
      <c r="J351" s="20"/>
      <c r="K351" s="20"/>
      <c r="L351" s="20"/>
      <c r="M351" s="20"/>
    </row>
    <row r="352" spans="1:13" ht="14.25" customHeight="1" x14ac:dyDescent="0.3">
      <c r="A352" s="22"/>
      <c r="B352" s="21"/>
      <c r="C352" s="20"/>
      <c r="D352" s="20"/>
      <c r="E352" s="20"/>
      <c r="F352" s="20"/>
      <c r="G352" s="20"/>
      <c r="H352" s="20"/>
      <c r="I352" s="20"/>
      <c r="J352" s="20"/>
      <c r="K352" s="20"/>
      <c r="L352" s="20"/>
      <c r="M352" s="20"/>
    </row>
    <row r="353" spans="1:13" ht="14.25" customHeight="1" x14ac:dyDescent="0.3">
      <c r="A353" s="22"/>
      <c r="B353" s="21"/>
      <c r="C353" s="20"/>
      <c r="D353" s="20"/>
      <c r="E353" s="20"/>
      <c r="F353" s="20"/>
      <c r="G353" s="20"/>
      <c r="H353" s="20"/>
      <c r="I353" s="20"/>
      <c r="J353" s="20"/>
      <c r="K353" s="20"/>
      <c r="L353" s="20"/>
      <c r="M353" s="20"/>
    </row>
    <row r="354" spans="1:13" ht="14.25" customHeight="1" x14ac:dyDescent="0.3">
      <c r="A354" s="22"/>
      <c r="B354" s="21"/>
      <c r="C354" s="20"/>
      <c r="D354" s="20"/>
      <c r="E354" s="20"/>
      <c r="F354" s="20"/>
      <c r="G354" s="20"/>
      <c r="H354" s="20"/>
      <c r="I354" s="20"/>
      <c r="J354" s="20"/>
      <c r="K354" s="20"/>
      <c r="L354" s="20"/>
      <c r="M354" s="20"/>
    </row>
    <row r="355" spans="1:13" ht="14.25" customHeight="1" x14ac:dyDescent="0.3">
      <c r="A355" s="22"/>
      <c r="B355" s="21"/>
      <c r="C355" s="20"/>
      <c r="D355" s="20"/>
      <c r="E355" s="20"/>
      <c r="F355" s="20"/>
      <c r="G355" s="20"/>
      <c r="H355" s="20"/>
      <c r="I355" s="20"/>
      <c r="J355" s="20"/>
      <c r="K355" s="20"/>
      <c r="L355" s="20"/>
      <c r="M355" s="20"/>
    </row>
    <row r="356" spans="1:13" ht="14.25" customHeight="1" x14ac:dyDescent="0.3">
      <c r="A356" s="22"/>
      <c r="B356" s="21"/>
      <c r="C356" s="20"/>
      <c r="D356" s="20"/>
      <c r="E356" s="20"/>
      <c r="F356" s="20"/>
      <c r="G356" s="20"/>
      <c r="H356" s="20"/>
      <c r="I356" s="20"/>
      <c r="J356" s="20"/>
      <c r="K356" s="20"/>
      <c r="L356" s="20"/>
      <c r="M356" s="20"/>
    </row>
    <row r="357" spans="1:13" ht="14.25" customHeight="1" x14ac:dyDescent="0.3">
      <c r="A357" s="22"/>
      <c r="B357" s="21"/>
      <c r="C357" s="20"/>
      <c r="D357" s="20"/>
      <c r="E357" s="20"/>
      <c r="F357" s="20"/>
      <c r="G357" s="20"/>
      <c r="H357" s="20"/>
      <c r="I357" s="20"/>
      <c r="J357" s="20"/>
      <c r="K357" s="20"/>
      <c r="L357" s="20"/>
      <c r="M357" s="20"/>
    </row>
    <row r="358" spans="1:13" ht="14.25" customHeight="1" x14ac:dyDescent="0.3">
      <c r="A358" s="22"/>
      <c r="B358" s="21"/>
      <c r="C358" s="20"/>
      <c r="D358" s="20"/>
      <c r="E358" s="20"/>
      <c r="F358" s="20"/>
      <c r="G358" s="20"/>
      <c r="H358" s="20"/>
      <c r="I358" s="20"/>
      <c r="J358" s="20"/>
      <c r="K358" s="20"/>
      <c r="L358" s="20"/>
      <c r="M358" s="20"/>
    </row>
    <row r="359" spans="1:13" ht="14.25" customHeight="1" x14ac:dyDescent="0.3">
      <c r="A359" s="22"/>
      <c r="B359" s="21"/>
      <c r="C359" s="20"/>
      <c r="D359" s="20"/>
      <c r="E359" s="20"/>
      <c r="F359" s="20"/>
      <c r="G359" s="20"/>
      <c r="H359" s="20"/>
      <c r="I359" s="20"/>
      <c r="J359" s="20"/>
      <c r="K359" s="20"/>
      <c r="L359" s="20"/>
      <c r="M359" s="20"/>
    </row>
    <row r="360" spans="1:13" ht="14.25" customHeight="1" x14ac:dyDescent="0.3">
      <c r="A360" s="22"/>
      <c r="B360" s="21"/>
      <c r="C360" s="20"/>
      <c r="D360" s="20"/>
      <c r="E360" s="20"/>
      <c r="F360" s="20"/>
      <c r="G360" s="20"/>
      <c r="H360" s="20"/>
      <c r="I360" s="20"/>
      <c r="J360" s="20"/>
      <c r="K360" s="20"/>
      <c r="L360" s="20"/>
      <c r="M360" s="20"/>
    </row>
    <row r="361" spans="1:13" ht="14.25" customHeight="1" x14ac:dyDescent="0.3">
      <c r="A361" s="22"/>
      <c r="B361" s="21"/>
      <c r="C361" s="20"/>
      <c r="D361" s="20"/>
      <c r="E361" s="20"/>
      <c r="F361" s="20"/>
      <c r="G361" s="20"/>
      <c r="H361" s="20"/>
      <c r="I361" s="20"/>
      <c r="J361" s="20"/>
      <c r="K361" s="20"/>
      <c r="L361" s="20"/>
      <c r="M361" s="20"/>
    </row>
    <row r="362" spans="1:13" ht="14.25" customHeight="1" x14ac:dyDescent="0.3">
      <c r="A362" s="22"/>
      <c r="B362" s="21"/>
      <c r="C362" s="20"/>
      <c r="D362" s="20"/>
      <c r="E362" s="20"/>
      <c r="F362" s="20"/>
      <c r="G362" s="20"/>
      <c r="H362" s="20"/>
      <c r="I362" s="20"/>
      <c r="J362" s="20"/>
      <c r="K362" s="20"/>
      <c r="L362" s="20"/>
      <c r="M362" s="20"/>
    </row>
    <row r="363" spans="1:13" ht="14.25" customHeight="1" x14ac:dyDescent="0.3">
      <c r="A363" s="22"/>
      <c r="B363" s="21"/>
      <c r="C363" s="20"/>
      <c r="D363" s="20"/>
      <c r="E363" s="20"/>
      <c r="F363" s="20"/>
      <c r="G363" s="20"/>
      <c r="H363" s="20"/>
      <c r="I363" s="20"/>
      <c r="J363" s="20"/>
      <c r="K363" s="20"/>
      <c r="L363" s="20"/>
      <c r="M363" s="20"/>
    </row>
    <row r="364" spans="1:13" ht="14.25" customHeight="1" x14ac:dyDescent="0.3">
      <c r="A364" s="22"/>
      <c r="B364" s="21"/>
      <c r="C364" s="20"/>
      <c r="D364" s="20"/>
      <c r="E364" s="20"/>
      <c r="F364" s="20"/>
      <c r="G364" s="20"/>
      <c r="H364" s="20"/>
      <c r="I364" s="20"/>
      <c r="J364" s="20"/>
      <c r="K364" s="20"/>
      <c r="L364" s="20"/>
      <c r="M364" s="20"/>
    </row>
    <row r="365" spans="1:13" ht="14.25" customHeight="1" x14ac:dyDescent="0.3">
      <c r="A365" s="22"/>
      <c r="B365" s="21"/>
      <c r="C365" s="20"/>
      <c r="D365" s="20"/>
      <c r="E365" s="20"/>
      <c r="F365" s="20"/>
      <c r="G365" s="20"/>
      <c r="H365" s="20"/>
      <c r="I365" s="20"/>
      <c r="J365" s="20"/>
      <c r="K365" s="20"/>
      <c r="L365" s="20"/>
      <c r="M365" s="20"/>
    </row>
    <row r="366" spans="1:13" ht="14.25" customHeight="1" x14ac:dyDescent="0.3">
      <c r="A366" s="22"/>
      <c r="B366" s="21"/>
      <c r="C366" s="20"/>
      <c r="D366" s="20"/>
      <c r="E366" s="20"/>
      <c r="F366" s="20"/>
      <c r="G366" s="20"/>
      <c r="H366" s="20"/>
      <c r="I366" s="20"/>
      <c r="J366" s="20"/>
      <c r="K366" s="20"/>
      <c r="L366" s="20"/>
      <c r="M366" s="20"/>
    </row>
    <row r="367" spans="1:13" ht="14.25" customHeight="1" x14ac:dyDescent="0.3">
      <c r="A367" s="22"/>
      <c r="B367" s="21"/>
      <c r="C367" s="20"/>
      <c r="D367" s="20"/>
      <c r="E367" s="20"/>
      <c r="F367" s="20"/>
      <c r="G367" s="20"/>
      <c r="H367" s="20"/>
      <c r="I367" s="20"/>
      <c r="J367" s="20"/>
      <c r="K367" s="20"/>
      <c r="L367" s="20"/>
      <c r="M367" s="20"/>
    </row>
    <row r="368" spans="1:13" ht="14.25" customHeight="1" x14ac:dyDescent="0.3">
      <c r="A368" s="22"/>
      <c r="B368" s="21"/>
      <c r="C368" s="20"/>
      <c r="D368" s="20"/>
      <c r="E368" s="20"/>
      <c r="F368" s="20"/>
      <c r="G368" s="20"/>
      <c r="H368" s="20"/>
      <c r="I368" s="20"/>
      <c r="J368" s="20"/>
      <c r="K368" s="20"/>
      <c r="L368" s="20"/>
      <c r="M368" s="20"/>
    </row>
    <row r="369" spans="1:13" ht="14.25" customHeight="1" x14ac:dyDescent="0.3">
      <c r="A369" s="22"/>
      <c r="B369" s="21"/>
      <c r="C369" s="20"/>
      <c r="D369" s="20"/>
      <c r="E369" s="20"/>
      <c r="F369" s="20"/>
      <c r="G369" s="20"/>
      <c r="H369" s="20"/>
      <c r="I369" s="20"/>
      <c r="J369" s="20"/>
      <c r="K369" s="20"/>
      <c r="L369" s="20"/>
      <c r="M369" s="20"/>
    </row>
    <row r="370" spans="1:13" ht="14.25" customHeight="1" x14ac:dyDescent="0.3">
      <c r="A370" s="22"/>
      <c r="B370" s="21"/>
      <c r="C370" s="20"/>
      <c r="D370" s="20"/>
      <c r="E370" s="20"/>
      <c r="F370" s="20"/>
      <c r="G370" s="20"/>
      <c r="H370" s="20"/>
      <c r="I370" s="20"/>
      <c r="J370" s="20"/>
      <c r="K370" s="20"/>
      <c r="L370" s="20"/>
      <c r="M370" s="20"/>
    </row>
    <row r="371" spans="1:13" ht="14.25" customHeight="1" x14ac:dyDescent="0.3">
      <c r="A371" s="22"/>
      <c r="B371" s="21"/>
      <c r="C371" s="20"/>
      <c r="D371" s="20"/>
      <c r="E371" s="20"/>
      <c r="F371" s="20"/>
      <c r="G371" s="20"/>
      <c r="H371" s="20"/>
      <c r="I371" s="20"/>
      <c r="J371" s="20"/>
      <c r="K371" s="20"/>
      <c r="L371" s="20"/>
      <c r="M371" s="20"/>
    </row>
    <row r="372" spans="1:13" ht="14.25" customHeight="1" x14ac:dyDescent="0.3">
      <c r="A372" s="22"/>
      <c r="B372" s="21"/>
      <c r="C372" s="20"/>
      <c r="D372" s="20"/>
      <c r="E372" s="20"/>
      <c r="F372" s="20"/>
      <c r="G372" s="20"/>
      <c r="H372" s="20"/>
      <c r="I372" s="20"/>
      <c r="J372" s="20"/>
      <c r="K372" s="20"/>
      <c r="L372" s="20"/>
      <c r="M372" s="20"/>
    </row>
    <row r="373" spans="1:13" ht="14.25" customHeight="1" x14ac:dyDescent="0.3">
      <c r="A373" s="22"/>
      <c r="B373" s="21"/>
      <c r="C373" s="20"/>
      <c r="D373" s="20"/>
      <c r="E373" s="20"/>
      <c r="F373" s="20"/>
      <c r="G373" s="20"/>
      <c r="H373" s="20"/>
      <c r="I373" s="20"/>
      <c r="J373" s="20"/>
      <c r="K373" s="20"/>
      <c r="L373" s="20"/>
      <c r="M373" s="20"/>
    </row>
    <row r="374" spans="1:13" ht="14.25" customHeight="1" x14ac:dyDescent="0.3">
      <c r="A374" s="22"/>
      <c r="B374" s="21"/>
      <c r="C374" s="20"/>
      <c r="D374" s="20"/>
      <c r="E374" s="20"/>
      <c r="F374" s="20"/>
      <c r="G374" s="20"/>
      <c r="H374" s="20"/>
      <c r="I374" s="20"/>
      <c r="J374" s="20"/>
      <c r="K374" s="20"/>
      <c r="L374" s="20"/>
      <c r="M374" s="20"/>
    </row>
    <row r="375" spans="1:13" ht="14.25" customHeight="1" x14ac:dyDescent="0.3">
      <c r="A375" s="22"/>
      <c r="B375" s="21"/>
      <c r="C375" s="20"/>
      <c r="D375" s="20"/>
      <c r="E375" s="20"/>
      <c r="F375" s="20"/>
      <c r="G375" s="20"/>
      <c r="H375" s="20"/>
      <c r="I375" s="20"/>
      <c r="J375" s="20"/>
      <c r="K375" s="20"/>
      <c r="L375" s="20"/>
      <c r="M375" s="20"/>
    </row>
    <row r="376" spans="1:13" ht="14.25" customHeight="1" x14ac:dyDescent="0.3">
      <c r="A376" s="22"/>
      <c r="B376" s="21"/>
      <c r="C376" s="20"/>
      <c r="D376" s="20"/>
      <c r="E376" s="20"/>
      <c r="F376" s="20"/>
      <c r="G376" s="20"/>
      <c r="H376" s="20"/>
      <c r="I376" s="20"/>
      <c r="J376" s="20"/>
      <c r="K376" s="20"/>
      <c r="L376" s="20"/>
      <c r="M376" s="20"/>
    </row>
    <row r="377" spans="1:13" ht="14.25" customHeight="1" x14ac:dyDescent="0.3">
      <c r="A377" s="22"/>
      <c r="B377" s="21"/>
      <c r="C377" s="20"/>
      <c r="D377" s="20"/>
      <c r="E377" s="20"/>
      <c r="F377" s="20"/>
      <c r="G377" s="20"/>
      <c r="H377" s="20"/>
      <c r="I377" s="20"/>
      <c r="J377" s="20"/>
      <c r="K377" s="20"/>
      <c r="L377" s="20"/>
      <c r="M377" s="20"/>
    </row>
    <row r="378" spans="1:13" ht="14.25" customHeight="1" x14ac:dyDescent="0.3">
      <c r="A378" s="22"/>
      <c r="B378" s="21"/>
      <c r="C378" s="20"/>
      <c r="D378" s="20"/>
      <c r="E378" s="20"/>
      <c r="F378" s="20"/>
      <c r="G378" s="20"/>
      <c r="H378" s="20"/>
      <c r="I378" s="20"/>
      <c r="J378" s="20"/>
      <c r="K378" s="20"/>
      <c r="L378" s="20"/>
      <c r="M378" s="20"/>
    </row>
    <row r="379" spans="1:13" ht="14.25" customHeight="1" x14ac:dyDescent="0.3">
      <c r="A379" s="22"/>
      <c r="B379" s="21"/>
      <c r="C379" s="20"/>
      <c r="D379" s="20"/>
      <c r="E379" s="20"/>
      <c r="F379" s="20"/>
      <c r="G379" s="20"/>
      <c r="H379" s="20"/>
      <c r="I379" s="20"/>
      <c r="J379" s="20"/>
      <c r="K379" s="20"/>
      <c r="L379" s="20"/>
      <c r="M379" s="20"/>
    </row>
    <row r="380" spans="1:13" ht="14.25" customHeight="1" x14ac:dyDescent="0.3">
      <c r="A380" s="22"/>
      <c r="B380" s="21"/>
      <c r="C380" s="20"/>
      <c r="D380" s="20"/>
      <c r="E380" s="20"/>
      <c r="F380" s="20"/>
      <c r="G380" s="20"/>
      <c r="H380" s="20"/>
      <c r="I380" s="20"/>
      <c r="J380" s="20"/>
      <c r="K380" s="20"/>
      <c r="L380" s="20"/>
      <c r="M380" s="20"/>
    </row>
    <row r="381" spans="1:13" ht="14.25" customHeight="1" x14ac:dyDescent="0.3">
      <c r="A381" s="22"/>
      <c r="B381" s="21"/>
      <c r="C381" s="20"/>
      <c r="D381" s="20"/>
      <c r="E381" s="20"/>
      <c r="F381" s="20"/>
      <c r="G381" s="20"/>
      <c r="H381" s="20"/>
      <c r="I381" s="20"/>
      <c r="J381" s="20"/>
      <c r="K381" s="20"/>
      <c r="L381" s="20"/>
      <c r="M381" s="20"/>
    </row>
    <row r="382" spans="1:13" ht="14.25" customHeight="1" x14ac:dyDescent="0.3">
      <c r="A382" s="22"/>
      <c r="B382" s="21"/>
      <c r="C382" s="20"/>
      <c r="D382" s="20"/>
      <c r="E382" s="20"/>
      <c r="F382" s="20"/>
      <c r="G382" s="20"/>
      <c r="H382" s="20"/>
      <c r="I382" s="20"/>
      <c r="J382" s="20"/>
      <c r="K382" s="20"/>
      <c r="L382" s="20"/>
      <c r="M382" s="20"/>
    </row>
    <row r="383" spans="1:13" ht="14.25" customHeight="1" x14ac:dyDescent="0.3">
      <c r="A383" s="22"/>
      <c r="B383" s="21"/>
      <c r="C383" s="20"/>
      <c r="D383" s="20"/>
      <c r="E383" s="20"/>
      <c r="F383" s="20"/>
      <c r="G383" s="20"/>
      <c r="H383" s="20"/>
      <c r="I383" s="20"/>
      <c r="J383" s="20"/>
      <c r="K383" s="20"/>
      <c r="L383" s="20"/>
      <c r="M383" s="20"/>
    </row>
    <row r="384" spans="1:13" ht="14.25" customHeight="1" x14ac:dyDescent="0.3">
      <c r="A384" s="22"/>
      <c r="B384" s="21"/>
      <c r="C384" s="20"/>
      <c r="D384" s="20"/>
      <c r="E384" s="20"/>
      <c r="F384" s="20"/>
      <c r="G384" s="20"/>
      <c r="H384" s="20"/>
      <c r="I384" s="20"/>
      <c r="J384" s="20"/>
      <c r="K384" s="20"/>
      <c r="L384" s="20"/>
      <c r="M384" s="20"/>
    </row>
    <row r="385" spans="1:13" ht="14.25" customHeight="1" x14ac:dyDescent="0.3">
      <c r="A385" s="22"/>
      <c r="B385" s="21"/>
      <c r="C385" s="20"/>
      <c r="D385" s="20"/>
      <c r="E385" s="20"/>
      <c r="F385" s="20"/>
      <c r="G385" s="20"/>
      <c r="H385" s="20"/>
      <c r="I385" s="20"/>
      <c r="J385" s="20"/>
      <c r="K385" s="20"/>
      <c r="L385" s="20"/>
      <c r="M385" s="20"/>
    </row>
    <row r="386" spans="1:13" ht="14.25" customHeight="1" x14ac:dyDescent="0.3">
      <c r="A386" s="22"/>
      <c r="B386" s="21"/>
      <c r="C386" s="20"/>
      <c r="D386" s="20"/>
      <c r="E386" s="20"/>
      <c r="F386" s="20"/>
      <c r="G386" s="20"/>
      <c r="H386" s="20"/>
      <c r="I386" s="20"/>
      <c r="J386" s="20"/>
      <c r="K386" s="20"/>
      <c r="L386" s="20"/>
      <c r="M386" s="20"/>
    </row>
    <row r="387" spans="1:13" ht="14.25" customHeight="1" x14ac:dyDescent="0.3">
      <c r="A387" s="22"/>
      <c r="B387" s="21"/>
      <c r="C387" s="20"/>
      <c r="D387" s="20"/>
      <c r="E387" s="20"/>
      <c r="F387" s="20"/>
      <c r="G387" s="20"/>
      <c r="H387" s="20"/>
      <c r="I387" s="20"/>
      <c r="J387" s="20"/>
      <c r="K387" s="20"/>
      <c r="L387" s="20"/>
      <c r="M387" s="20"/>
    </row>
    <row r="388" spans="1:13" ht="14.25" customHeight="1" x14ac:dyDescent="0.3">
      <c r="A388" s="22"/>
      <c r="B388" s="21"/>
      <c r="C388" s="20"/>
      <c r="D388" s="20"/>
      <c r="E388" s="20"/>
      <c r="F388" s="20"/>
      <c r="G388" s="20"/>
      <c r="H388" s="20"/>
      <c r="I388" s="20"/>
      <c r="J388" s="20"/>
      <c r="K388" s="20"/>
      <c r="L388" s="20"/>
      <c r="M388" s="20"/>
    </row>
    <row r="389" spans="1:13" ht="14.25" customHeight="1" x14ac:dyDescent="0.3">
      <c r="A389" s="22"/>
      <c r="B389" s="21"/>
      <c r="C389" s="20"/>
      <c r="D389" s="20"/>
      <c r="E389" s="20"/>
      <c r="F389" s="20"/>
      <c r="G389" s="20"/>
      <c r="H389" s="20"/>
      <c r="I389" s="20"/>
      <c r="J389" s="20"/>
      <c r="K389" s="20"/>
      <c r="L389" s="20"/>
      <c r="M389" s="20"/>
    </row>
    <row r="390" spans="1:13" ht="14.25" customHeight="1" x14ac:dyDescent="0.3">
      <c r="A390" s="22"/>
      <c r="B390" s="21"/>
      <c r="C390" s="20"/>
      <c r="D390" s="20"/>
      <c r="E390" s="20"/>
      <c r="F390" s="20"/>
      <c r="G390" s="20"/>
      <c r="H390" s="20"/>
      <c r="I390" s="20"/>
      <c r="J390" s="20"/>
      <c r="K390" s="20"/>
      <c r="L390" s="20"/>
      <c r="M390" s="20"/>
    </row>
    <row r="391" spans="1:13" ht="14.25" customHeight="1" x14ac:dyDescent="0.3">
      <c r="A391" s="22"/>
      <c r="B391" s="21"/>
      <c r="C391" s="20"/>
      <c r="D391" s="20"/>
      <c r="E391" s="20"/>
      <c r="F391" s="20"/>
      <c r="G391" s="20"/>
      <c r="H391" s="20"/>
      <c r="I391" s="20"/>
      <c r="J391" s="20"/>
      <c r="K391" s="20"/>
      <c r="L391" s="20"/>
      <c r="M391" s="20"/>
    </row>
    <row r="392" spans="1:13" ht="14.25" customHeight="1" x14ac:dyDescent="0.3">
      <c r="A392" s="22"/>
      <c r="B392" s="21"/>
      <c r="C392" s="20"/>
      <c r="D392" s="20"/>
      <c r="E392" s="20"/>
      <c r="F392" s="20"/>
      <c r="G392" s="20"/>
      <c r="H392" s="20"/>
      <c r="I392" s="20"/>
      <c r="J392" s="20"/>
      <c r="K392" s="20"/>
      <c r="L392" s="20"/>
      <c r="M392" s="20"/>
    </row>
    <row r="393" spans="1:13" ht="14.25" customHeight="1" x14ac:dyDescent="0.3">
      <c r="A393" s="22"/>
      <c r="B393" s="21"/>
      <c r="C393" s="20"/>
      <c r="D393" s="20"/>
      <c r="E393" s="20"/>
      <c r="F393" s="20"/>
      <c r="G393" s="20"/>
      <c r="H393" s="20"/>
      <c r="I393" s="20"/>
      <c r="J393" s="20"/>
      <c r="K393" s="20"/>
      <c r="L393" s="20"/>
      <c r="M393" s="20"/>
    </row>
    <row r="394" spans="1:13" ht="14.25" customHeight="1" x14ac:dyDescent="0.3">
      <c r="A394" s="22"/>
      <c r="B394" s="21"/>
      <c r="C394" s="20"/>
      <c r="D394" s="20"/>
      <c r="E394" s="20"/>
      <c r="F394" s="20"/>
      <c r="G394" s="20"/>
      <c r="H394" s="20"/>
      <c r="I394" s="20"/>
      <c r="J394" s="20"/>
      <c r="K394" s="20"/>
      <c r="L394" s="20"/>
      <c r="M394" s="20"/>
    </row>
    <row r="395" spans="1:13" ht="14.25" customHeight="1" x14ac:dyDescent="0.3">
      <c r="A395" s="22"/>
      <c r="B395" s="21"/>
      <c r="C395" s="20"/>
      <c r="D395" s="20"/>
      <c r="E395" s="20"/>
      <c r="F395" s="20"/>
      <c r="G395" s="20"/>
      <c r="H395" s="20"/>
      <c r="I395" s="20"/>
      <c r="J395" s="20"/>
      <c r="K395" s="20"/>
      <c r="L395" s="20"/>
      <c r="M395" s="20"/>
    </row>
    <row r="396" spans="1:13" ht="14.25" customHeight="1" x14ac:dyDescent="0.3">
      <c r="A396" s="22"/>
      <c r="B396" s="21"/>
      <c r="C396" s="20"/>
      <c r="D396" s="20"/>
      <c r="E396" s="20"/>
      <c r="F396" s="20"/>
      <c r="G396" s="20"/>
      <c r="H396" s="20"/>
      <c r="I396" s="20"/>
      <c r="J396" s="20"/>
      <c r="K396" s="20"/>
      <c r="L396" s="20"/>
      <c r="M396" s="20"/>
    </row>
    <row r="397" spans="1:13" ht="14.25" customHeight="1" x14ac:dyDescent="0.3">
      <c r="A397" s="22"/>
      <c r="B397" s="21"/>
      <c r="C397" s="20"/>
      <c r="D397" s="20"/>
      <c r="E397" s="20"/>
      <c r="F397" s="20"/>
      <c r="G397" s="20"/>
      <c r="H397" s="20"/>
      <c r="I397" s="20"/>
      <c r="J397" s="20"/>
      <c r="K397" s="20"/>
      <c r="L397" s="20"/>
      <c r="M397" s="20"/>
    </row>
    <row r="398" spans="1:13" ht="14.25" customHeight="1" x14ac:dyDescent="0.3">
      <c r="A398" s="22"/>
      <c r="B398" s="21"/>
      <c r="C398" s="20"/>
      <c r="D398" s="20"/>
      <c r="E398" s="20"/>
      <c r="F398" s="20"/>
      <c r="G398" s="20"/>
      <c r="H398" s="20"/>
      <c r="I398" s="20"/>
      <c r="J398" s="20"/>
      <c r="K398" s="20"/>
      <c r="L398" s="20"/>
      <c r="M398" s="20"/>
    </row>
    <row r="399" spans="1:13" ht="14.25" customHeight="1" x14ac:dyDescent="0.3">
      <c r="A399" s="22"/>
      <c r="B399" s="21"/>
      <c r="C399" s="20"/>
      <c r="D399" s="20"/>
      <c r="E399" s="20"/>
      <c r="F399" s="20"/>
      <c r="G399" s="20"/>
      <c r="H399" s="20"/>
      <c r="I399" s="20"/>
      <c r="J399" s="20"/>
      <c r="K399" s="20"/>
      <c r="L399" s="20"/>
      <c r="M399" s="20"/>
    </row>
    <row r="400" spans="1:13" ht="14.25" customHeight="1" x14ac:dyDescent="0.3">
      <c r="A400" s="22"/>
      <c r="B400" s="21"/>
      <c r="C400" s="20"/>
      <c r="D400" s="20"/>
      <c r="E400" s="20"/>
      <c r="F400" s="20"/>
      <c r="G400" s="20"/>
      <c r="H400" s="20"/>
      <c r="I400" s="20"/>
      <c r="J400" s="20"/>
      <c r="K400" s="20"/>
      <c r="L400" s="20"/>
      <c r="M400" s="20"/>
    </row>
    <row r="401" spans="1:13" ht="14.25" customHeight="1" x14ac:dyDescent="0.3">
      <c r="A401" s="22"/>
      <c r="B401" s="21"/>
      <c r="C401" s="20"/>
      <c r="D401" s="20"/>
      <c r="E401" s="20"/>
      <c r="F401" s="20"/>
      <c r="G401" s="20"/>
      <c r="H401" s="20"/>
      <c r="I401" s="20"/>
      <c r="J401" s="20"/>
      <c r="K401" s="20"/>
      <c r="L401" s="20"/>
      <c r="M401" s="20"/>
    </row>
    <row r="402" spans="1:13" ht="14.25" customHeight="1" x14ac:dyDescent="0.3">
      <c r="A402" s="22"/>
      <c r="B402" s="21"/>
      <c r="C402" s="20"/>
      <c r="D402" s="20"/>
      <c r="E402" s="20"/>
      <c r="F402" s="20"/>
      <c r="G402" s="20"/>
      <c r="H402" s="20"/>
      <c r="I402" s="20"/>
      <c r="J402" s="20"/>
      <c r="K402" s="20"/>
      <c r="L402" s="20"/>
      <c r="M402" s="20"/>
    </row>
    <row r="403" spans="1:13" ht="14.25" customHeight="1" x14ac:dyDescent="0.3">
      <c r="A403" s="22"/>
      <c r="B403" s="21"/>
      <c r="C403" s="20"/>
      <c r="D403" s="20"/>
      <c r="E403" s="20"/>
      <c r="F403" s="20"/>
      <c r="G403" s="20"/>
      <c r="H403" s="20"/>
      <c r="I403" s="20"/>
      <c r="J403" s="20"/>
      <c r="K403" s="20"/>
      <c r="L403" s="20"/>
      <c r="M403" s="20"/>
    </row>
    <row r="404" spans="1:13" ht="14.25" customHeight="1" x14ac:dyDescent="0.3">
      <c r="A404" s="22"/>
      <c r="B404" s="21"/>
      <c r="C404" s="20"/>
      <c r="D404" s="20"/>
      <c r="E404" s="20"/>
      <c r="F404" s="20"/>
      <c r="G404" s="20"/>
      <c r="H404" s="20"/>
      <c r="I404" s="20"/>
      <c r="J404" s="20"/>
      <c r="K404" s="20"/>
      <c r="L404" s="20"/>
      <c r="M404" s="20"/>
    </row>
    <row r="405" spans="1:13" ht="14.25" customHeight="1" x14ac:dyDescent="0.3">
      <c r="A405" s="22"/>
      <c r="B405" s="21"/>
      <c r="C405" s="20"/>
      <c r="D405" s="20"/>
      <c r="E405" s="20"/>
      <c r="F405" s="20"/>
      <c r="G405" s="20"/>
      <c r="H405" s="20"/>
      <c r="I405" s="20"/>
      <c r="J405" s="20"/>
      <c r="K405" s="20"/>
      <c r="L405" s="20"/>
      <c r="M405" s="20"/>
    </row>
    <row r="406" spans="1:13" ht="14.25" customHeight="1" x14ac:dyDescent="0.3">
      <c r="A406" s="22"/>
      <c r="B406" s="21"/>
      <c r="C406" s="20"/>
      <c r="D406" s="20"/>
      <c r="E406" s="20"/>
      <c r="F406" s="20"/>
      <c r="G406" s="20"/>
      <c r="H406" s="20"/>
      <c r="I406" s="20"/>
      <c r="J406" s="20"/>
      <c r="K406" s="20"/>
      <c r="L406" s="20"/>
      <c r="M406" s="20"/>
    </row>
    <row r="407" spans="1:13" ht="14.25" customHeight="1" x14ac:dyDescent="0.3">
      <c r="A407" s="22"/>
      <c r="B407" s="21"/>
      <c r="C407" s="20"/>
      <c r="D407" s="20"/>
      <c r="E407" s="20"/>
      <c r="F407" s="20"/>
      <c r="G407" s="20"/>
      <c r="H407" s="20"/>
      <c r="I407" s="20"/>
      <c r="J407" s="20"/>
      <c r="K407" s="20"/>
      <c r="L407" s="20"/>
      <c r="M407" s="20"/>
    </row>
    <row r="408" spans="1:13" ht="14.25" customHeight="1" x14ac:dyDescent="0.3">
      <c r="A408" s="22"/>
      <c r="B408" s="21"/>
      <c r="C408" s="20"/>
      <c r="D408" s="20"/>
      <c r="E408" s="20"/>
      <c r="F408" s="20"/>
      <c r="G408" s="20"/>
      <c r="H408" s="20"/>
      <c r="I408" s="20"/>
      <c r="J408" s="20"/>
      <c r="K408" s="20"/>
      <c r="L408" s="20"/>
      <c r="M408" s="20"/>
    </row>
    <row r="409" spans="1:13" ht="14.25" customHeight="1" x14ac:dyDescent="0.3">
      <c r="A409" s="22"/>
      <c r="B409" s="21"/>
      <c r="C409" s="20"/>
      <c r="D409" s="20"/>
      <c r="E409" s="20"/>
      <c r="F409" s="20"/>
      <c r="G409" s="20"/>
      <c r="H409" s="20"/>
      <c r="I409" s="20"/>
      <c r="J409" s="20"/>
      <c r="K409" s="20"/>
      <c r="L409" s="20"/>
      <c r="M409" s="20"/>
    </row>
    <row r="410" spans="1:13" ht="14.25" customHeight="1" x14ac:dyDescent="0.3">
      <c r="A410" s="22"/>
      <c r="B410" s="21"/>
      <c r="C410" s="20"/>
      <c r="D410" s="20"/>
      <c r="E410" s="20"/>
      <c r="F410" s="20"/>
      <c r="G410" s="20"/>
      <c r="H410" s="20"/>
      <c r="I410" s="20"/>
      <c r="J410" s="20"/>
      <c r="K410" s="20"/>
      <c r="L410" s="20"/>
      <c r="M410" s="20"/>
    </row>
    <row r="411" spans="1:13" ht="14.25" customHeight="1" x14ac:dyDescent="0.3">
      <c r="A411" s="22"/>
      <c r="B411" s="21"/>
      <c r="C411" s="20"/>
      <c r="D411" s="20"/>
      <c r="E411" s="20"/>
      <c r="F411" s="20"/>
      <c r="G411" s="20"/>
      <c r="H411" s="20"/>
      <c r="I411" s="20"/>
      <c r="J411" s="20"/>
      <c r="K411" s="20"/>
      <c r="L411" s="20"/>
      <c r="M411" s="20"/>
    </row>
    <row r="412" spans="1:13" ht="14.25" customHeight="1" x14ac:dyDescent="0.3">
      <c r="A412" s="22"/>
      <c r="B412" s="21"/>
      <c r="C412" s="20"/>
      <c r="D412" s="20"/>
      <c r="E412" s="20"/>
      <c r="F412" s="20"/>
      <c r="G412" s="20"/>
      <c r="H412" s="20"/>
      <c r="I412" s="20"/>
      <c r="J412" s="20"/>
      <c r="K412" s="20"/>
      <c r="L412" s="20"/>
      <c r="M412" s="20"/>
    </row>
    <row r="413" spans="1:13" ht="14.25" customHeight="1" x14ac:dyDescent="0.3">
      <c r="A413" s="22"/>
      <c r="B413" s="21"/>
      <c r="C413" s="20"/>
      <c r="D413" s="20"/>
      <c r="E413" s="20"/>
      <c r="F413" s="20"/>
      <c r="G413" s="20"/>
      <c r="H413" s="20"/>
      <c r="I413" s="20"/>
      <c r="J413" s="20"/>
      <c r="K413" s="20"/>
      <c r="L413" s="20"/>
      <c r="M413" s="20"/>
    </row>
    <row r="414" spans="1:13" ht="14.25" customHeight="1" x14ac:dyDescent="0.3">
      <c r="A414" s="22"/>
      <c r="B414" s="21"/>
      <c r="C414" s="20"/>
      <c r="D414" s="20"/>
      <c r="E414" s="20"/>
      <c r="F414" s="20"/>
      <c r="G414" s="20"/>
      <c r="H414" s="20"/>
      <c r="I414" s="20"/>
      <c r="J414" s="20"/>
      <c r="K414" s="20"/>
      <c r="L414" s="20"/>
      <c r="M414" s="20"/>
    </row>
    <row r="415" spans="1:13" ht="14.25" customHeight="1" x14ac:dyDescent="0.3">
      <c r="A415" s="22"/>
      <c r="B415" s="21"/>
      <c r="C415" s="20"/>
      <c r="D415" s="20"/>
      <c r="E415" s="20"/>
      <c r="F415" s="20"/>
      <c r="G415" s="20"/>
      <c r="H415" s="20"/>
      <c r="I415" s="20"/>
      <c r="J415" s="20"/>
      <c r="K415" s="20"/>
      <c r="L415" s="20"/>
      <c r="M415" s="20"/>
    </row>
    <row r="416" spans="1:13" ht="14.25" customHeight="1" x14ac:dyDescent="0.3">
      <c r="A416" s="22"/>
      <c r="B416" s="21"/>
      <c r="C416" s="20"/>
      <c r="D416" s="20"/>
      <c r="E416" s="20"/>
      <c r="F416" s="20"/>
      <c r="G416" s="20"/>
      <c r="H416" s="20"/>
      <c r="I416" s="20"/>
      <c r="J416" s="20"/>
      <c r="K416" s="20"/>
      <c r="L416" s="20"/>
      <c r="M416" s="20"/>
    </row>
    <row r="417" spans="1:13" ht="14.25" customHeight="1" x14ac:dyDescent="0.3">
      <c r="A417" s="22"/>
      <c r="B417" s="21"/>
      <c r="C417" s="20"/>
      <c r="D417" s="20"/>
      <c r="E417" s="20"/>
      <c r="F417" s="20"/>
      <c r="G417" s="20"/>
      <c r="H417" s="20"/>
      <c r="I417" s="20"/>
      <c r="J417" s="20"/>
      <c r="K417" s="20"/>
      <c r="L417" s="20"/>
      <c r="M417" s="20"/>
    </row>
    <row r="418" spans="1:13" ht="14.25" customHeight="1" x14ac:dyDescent="0.3">
      <c r="A418" s="22"/>
      <c r="B418" s="21"/>
      <c r="C418" s="20"/>
      <c r="D418" s="20"/>
      <c r="E418" s="20"/>
      <c r="F418" s="20"/>
      <c r="G418" s="20"/>
      <c r="H418" s="20"/>
      <c r="I418" s="20"/>
      <c r="J418" s="20"/>
      <c r="K418" s="20"/>
      <c r="L418" s="20"/>
      <c r="M418" s="20"/>
    </row>
    <row r="419" spans="1:13" ht="14.25" customHeight="1" x14ac:dyDescent="0.3">
      <c r="A419" s="22"/>
      <c r="B419" s="21"/>
      <c r="C419" s="20"/>
      <c r="D419" s="20"/>
      <c r="E419" s="20"/>
      <c r="F419" s="20"/>
      <c r="G419" s="20"/>
      <c r="H419" s="20"/>
      <c r="I419" s="20"/>
      <c r="J419" s="20"/>
      <c r="K419" s="20"/>
      <c r="L419" s="20"/>
      <c r="M419" s="20"/>
    </row>
    <row r="420" spans="1:13" ht="14.25" customHeight="1" x14ac:dyDescent="0.3">
      <c r="A420" s="22"/>
      <c r="B420" s="21"/>
      <c r="C420" s="20"/>
      <c r="D420" s="20"/>
      <c r="E420" s="20"/>
      <c r="F420" s="20"/>
      <c r="G420" s="20"/>
      <c r="H420" s="20"/>
      <c r="I420" s="20"/>
      <c r="J420" s="20"/>
      <c r="K420" s="20"/>
      <c r="L420" s="20"/>
      <c r="M420" s="20"/>
    </row>
    <row r="421" spans="1:13" ht="14.25" customHeight="1" x14ac:dyDescent="0.3">
      <c r="A421" s="22"/>
      <c r="B421" s="21"/>
      <c r="C421" s="20"/>
      <c r="D421" s="20"/>
      <c r="E421" s="20"/>
      <c r="F421" s="20"/>
      <c r="G421" s="20"/>
      <c r="H421" s="20"/>
      <c r="I421" s="20"/>
      <c r="J421" s="20"/>
      <c r="K421" s="20"/>
      <c r="L421" s="20"/>
      <c r="M421" s="20"/>
    </row>
    <row r="422" spans="1:13" ht="14.25" customHeight="1" x14ac:dyDescent="0.3">
      <c r="A422" s="22"/>
      <c r="B422" s="21"/>
      <c r="C422" s="20"/>
      <c r="D422" s="20"/>
      <c r="E422" s="20"/>
      <c r="F422" s="20"/>
      <c r="G422" s="20"/>
      <c r="H422" s="20"/>
      <c r="I422" s="20"/>
      <c r="J422" s="20"/>
      <c r="K422" s="20"/>
      <c r="L422" s="20"/>
      <c r="M422" s="20"/>
    </row>
    <row r="423" spans="1:13" ht="14.25" customHeight="1" x14ac:dyDescent="0.3">
      <c r="A423" s="22"/>
      <c r="B423" s="21"/>
      <c r="C423" s="20"/>
      <c r="D423" s="20"/>
      <c r="E423" s="20"/>
      <c r="F423" s="20"/>
      <c r="G423" s="20"/>
      <c r="H423" s="20"/>
      <c r="I423" s="20"/>
      <c r="J423" s="20"/>
      <c r="K423" s="20"/>
      <c r="L423" s="20"/>
      <c r="M423" s="20"/>
    </row>
    <row r="424" spans="1:13" ht="14.25" customHeight="1" x14ac:dyDescent="0.3">
      <c r="A424" s="22"/>
      <c r="B424" s="21"/>
      <c r="C424" s="20"/>
      <c r="D424" s="20"/>
      <c r="E424" s="20"/>
      <c r="F424" s="20"/>
      <c r="G424" s="20"/>
      <c r="H424" s="20"/>
      <c r="I424" s="20"/>
      <c r="J424" s="20"/>
      <c r="K424" s="20"/>
      <c r="L424" s="20"/>
      <c r="M424" s="20"/>
    </row>
    <row r="425" spans="1:13" ht="14.25" customHeight="1" x14ac:dyDescent="0.3">
      <c r="A425" s="22"/>
      <c r="B425" s="21"/>
      <c r="C425" s="20"/>
      <c r="D425" s="20"/>
      <c r="E425" s="20"/>
      <c r="F425" s="20"/>
      <c r="G425" s="20"/>
      <c r="H425" s="20"/>
      <c r="I425" s="20"/>
      <c r="J425" s="20"/>
      <c r="K425" s="20"/>
      <c r="L425" s="20"/>
      <c r="M425" s="20"/>
    </row>
    <row r="426" spans="1:13" ht="14.25" customHeight="1" x14ac:dyDescent="0.3">
      <c r="A426" s="22"/>
      <c r="B426" s="21"/>
      <c r="C426" s="20"/>
      <c r="D426" s="20"/>
      <c r="E426" s="20"/>
      <c r="F426" s="20"/>
      <c r="G426" s="20"/>
      <c r="H426" s="20"/>
      <c r="I426" s="20"/>
      <c r="J426" s="20"/>
      <c r="K426" s="20"/>
      <c r="L426" s="20"/>
      <c r="M426" s="20"/>
    </row>
    <row r="427" spans="1:13" ht="14.25" customHeight="1" x14ac:dyDescent="0.3">
      <c r="A427" s="22"/>
      <c r="B427" s="21"/>
      <c r="C427" s="20"/>
      <c r="D427" s="20"/>
      <c r="E427" s="20"/>
      <c r="F427" s="20"/>
      <c r="G427" s="20"/>
      <c r="H427" s="20"/>
      <c r="I427" s="20"/>
      <c r="J427" s="20"/>
      <c r="K427" s="20"/>
      <c r="L427" s="20"/>
      <c r="M427" s="20"/>
    </row>
    <row r="428" spans="1:13" ht="14.25" customHeight="1" x14ac:dyDescent="0.3">
      <c r="A428" s="22"/>
      <c r="B428" s="21"/>
      <c r="C428" s="20"/>
      <c r="D428" s="20"/>
      <c r="E428" s="20"/>
      <c r="F428" s="20"/>
      <c r="G428" s="20"/>
      <c r="H428" s="20"/>
      <c r="I428" s="20"/>
      <c r="J428" s="20"/>
      <c r="K428" s="20"/>
      <c r="L428" s="20"/>
      <c r="M428" s="20"/>
    </row>
    <row r="429" spans="1:13" ht="14.25" customHeight="1" x14ac:dyDescent="0.3">
      <c r="A429" s="22"/>
      <c r="B429" s="21"/>
      <c r="C429" s="20"/>
      <c r="D429" s="20"/>
      <c r="E429" s="20"/>
      <c r="F429" s="20"/>
      <c r="G429" s="20"/>
      <c r="H429" s="20"/>
      <c r="I429" s="20"/>
      <c r="J429" s="20"/>
      <c r="K429" s="20"/>
      <c r="L429" s="20"/>
      <c r="M429" s="20"/>
    </row>
    <row r="430" spans="1:13" ht="14.25" customHeight="1" x14ac:dyDescent="0.3">
      <c r="A430" s="22"/>
      <c r="B430" s="21"/>
      <c r="C430" s="20"/>
      <c r="D430" s="20"/>
      <c r="E430" s="20"/>
      <c r="F430" s="20"/>
      <c r="G430" s="20"/>
      <c r="H430" s="20"/>
      <c r="I430" s="20"/>
      <c r="J430" s="20"/>
      <c r="K430" s="20"/>
      <c r="L430" s="20"/>
      <c r="M430" s="20"/>
    </row>
    <row r="431" spans="1:13" ht="14.25" customHeight="1" x14ac:dyDescent="0.3">
      <c r="A431" s="22"/>
      <c r="B431" s="21"/>
      <c r="C431" s="20"/>
      <c r="D431" s="20"/>
      <c r="E431" s="20"/>
      <c r="F431" s="20"/>
      <c r="G431" s="20"/>
      <c r="H431" s="20"/>
      <c r="I431" s="20"/>
      <c r="J431" s="20"/>
      <c r="K431" s="20"/>
      <c r="L431" s="20"/>
      <c r="M431" s="20"/>
    </row>
    <row r="432" spans="1:13" ht="14.25" customHeight="1" x14ac:dyDescent="0.3">
      <c r="A432" s="22"/>
      <c r="B432" s="21"/>
      <c r="C432" s="20"/>
      <c r="D432" s="20"/>
      <c r="E432" s="20"/>
      <c r="F432" s="20"/>
      <c r="G432" s="20"/>
      <c r="H432" s="20"/>
      <c r="I432" s="20"/>
      <c r="J432" s="20"/>
      <c r="K432" s="20"/>
      <c r="L432" s="20"/>
      <c r="M432" s="20"/>
    </row>
    <row r="433" spans="1:13" ht="14.25" customHeight="1" x14ac:dyDescent="0.3">
      <c r="A433" s="22"/>
      <c r="B433" s="21"/>
      <c r="C433" s="20"/>
      <c r="D433" s="20"/>
      <c r="E433" s="20"/>
      <c r="F433" s="20"/>
      <c r="G433" s="20"/>
      <c r="H433" s="20"/>
      <c r="I433" s="20"/>
      <c r="J433" s="20"/>
      <c r="K433" s="20"/>
      <c r="L433" s="20"/>
      <c r="M433" s="20"/>
    </row>
    <row r="434" spans="1:13" ht="14.25" customHeight="1" x14ac:dyDescent="0.3">
      <c r="A434" s="22"/>
      <c r="B434" s="21"/>
      <c r="C434" s="20"/>
      <c r="D434" s="20"/>
      <c r="E434" s="20"/>
      <c r="F434" s="20"/>
      <c r="G434" s="20"/>
      <c r="H434" s="20"/>
      <c r="I434" s="20"/>
      <c r="J434" s="20"/>
      <c r="K434" s="20"/>
      <c r="L434" s="20"/>
      <c r="M434" s="20"/>
    </row>
    <row r="435" spans="1:13" ht="14.25" customHeight="1" x14ac:dyDescent="0.3">
      <c r="A435" s="22"/>
      <c r="B435" s="21"/>
      <c r="C435" s="20"/>
      <c r="D435" s="20"/>
      <c r="E435" s="20"/>
      <c r="F435" s="20"/>
      <c r="G435" s="20"/>
      <c r="H435" s="20"/>
      <c r="I435" s="20"/>
      <c r="J435" s="20"/>
      <c r="K435" s="20"/>
      <c r="L435" s="20"/>
      <c r="M435" s="20"/>
    </row>
    <row r="436" spans="1:13" ht="14.25" customHeight="1" x14ac:dyDescent="0.3">
      <c r="A436" s="22"/>
      <c r="B436" s="21"/>
      <c r="C436" s="20"/>
      <c r="D436" s="20"/>
      <c r="E436" s="20"/>
      <c r="F436" s="20"/>
      <c r="G436" s="20"/>
      <c r="H436" s="20"/>
      <c r="I436" s="20"/>
      <c r="J436" s="20"/>
      <c r="K436" s="20"/>
      <c r="L436" s="20"/>
      <c r="M436" s="20"/>
    </row>
    <row r="437" spans="1:13" ht="14.25" customHeight="1" x14ac:dyDescent="0.3">
      <c r="A437" s="22"/>
      <c r="B437" s="21"/>
      <c r="C437" s="20"/>
      <c r="D437" s="20"/>
      <c r="E437" s="20"/>
      <c r="F437" s="20"/>
      <c r="G437" s="20"/>
      <c r="H437" s="20"/>
      <c r="I437" s="20"/>
      <c r="J437" s="20"/>
      <c r="K437" s="20"/>
      <c r="L437" s="20"/>
      <c r="M437" s="20"/>
    </row>
    <row r="438" spans="1:13" ht="14.25" customHeight="1" x14ac:dyDescent="0.3">
      <c r="A438" s="22"/>
      <c r="B438" s="21"/>
      <c r="C438" s="20"/>
      <c r="D438" s="20"/>
      <c r="E438" s="20"/>
      <c r="F438" s="20"/>
      <c r="G438" s="20"/>
      <c r="H438" s="20"/>
      <c r="I438" s="20"/>
      <c r="J438" s="20"/>
      <c r="K438" s="20"/>
      <c r="L438" s="20"/>
      <c r="M438" s="20"/>
    </row>
    <row r="439" spans="1:13" ht="14.25" customHeight="1" x14ac:dyDescent="0.3">
      <c r="A439" s="22"/>
      <c r="B439" s="21"/>
      <c r="C439" s="20"/>
      <c r="D439" s="20"/>
      <c r="E439" s="20"/>
      <c r="F439" s="20"/>
      <c r="G439" s="20"/>
      <c r="H439" s="20"/>
      <c r="I439" s="20"/>
      <c r="J439" s="20"/>
      <c r="K439" s="20"/>
      <c r="L439" s="20"/>
      <c r="M439" s="20"/>
    </row>
    <row r="440" spans="1:13" ht="14.25" customHeight="1" x14ac:dyDescent="0.3">
      <c r="A440" s="22"/>
      <c r="B440" s="21"/>
      <c r="C440" s="20"/>
      <c r="D440" s="20"/>
      <c r="E440" s="20"/>
      <c r="F440" s="20"/>
      <c r="G440" s="20"/>
      <c r="H440" s="20"/>
      <c r="I440" s="20"/>
      <c r="J440" s="20"/>
      <c r="K440" s="20"/>
      <c r="L440" s="20"/>
      <c r="M440" s="20"/>
    </row>
    <row r="441" spans="1:13" ht="14.25" customHeight="1" x14ac:dyDescent="0.3">
      <c r="A441" s="22"/>
      <c r="B441" s="21"/>
      <c r="C441" s="20"/>
      <c r="D441" s="20"/>
      <c r="E441" s="20"/>
      <c r="F441" s="20"/>
      <c r="G441" s="20"/>
      <c r="H441" s="20"/>
      <c r="I441" s="20"/>
      <c r="J441" s="20"/>
      <c r="K441" s="20"/>
      <c r="L441" s="20"/>
      <c r="M441" s="20"/>
    </row>
    <row r="442" spans="1:13" ht="14.25" customHeight="1" x14ac:dyDescent="0.3">
      <c r="A442" s="22"/>
      <c r="B442" s="21"/>
      <c r="C442" s="20"/>
      <c r="D442" s="20"/>
      <c r="E442" s="20"/>
      <c r="F442" s="20"/>
      <c r="G442" s="20"/>
      <c r="H442" s="20"/>
      <c r="I442" s="20"/>
      <c r="J442" s="20"/>
      <c r="K442" s="20"/>
      <c r="L442" s="20"/>
      <c r="M442" s="20"/>
    </row>
    <row r="443" spans="1:13" ht="14.25" customHeight="1" x14ac:dyDescent="0.3">
      <c r="A443" s="22"/>
      <c r="B443" s="21"/>
      <c r="C443" s="20"/>
      <c r="D443" s="20"/>
      <c r="E443" s="20"/>
      <c r="F443" s="20"/>
      <c r="G443" s="20"/>
      <c r="H443" s="20"/>
      <c r="I443" s="20"/>
      <c r="J443" s="20"/>
      <c r="K443" s="20"/>
      <c r="L443" s="20"/>
      <c r="M443" s="20"/>
    </row>
    <row r="444" spans="1:13" ht="14.25" customHeight="1" x14ac:dyDescent="0.3">
      <c r="A444" s="22"/>
      <c r="B444" s="21"/>
      <c r="C444" s="20"/>
      <c r="D444" s="20"/>
      <c r="E444" s="20"/>
      <c r="F444" s="20"/>
      <c r="G444" s="20"/>
      <c r="H444" s="20"/>
      <c r="I444" s="20"/>
      <c r="J444" s="20"/>
      <c r="K444" s="20"/>
      <c r="L444" s="20"/>
      <c r="M444" s="20"/>
    </row>
    <row r="445" spans="1:13" ht="14.25" customHeight="1" x14ac:dyDescent="0.3">
      <c r="A445" s="22"/>
      <c r="B445" s="21"/>
      <c r="C445" s="20"/>
      <c r="D445" s="20"/>
      <c r="E445" s="20"/>
      <c r="F445" s="20"/>
      <c r="G445" s="20"/>
      <c r="H445" s="20"/>
      <c r="I445" s="20"/>
      <c r="J445" s="20"/>
      <c r="K445" s="20"/>
      <c r="L445" s="20"/>
      <c r="M445" s="20"/>
    </row>
    <row r="446" spans="1:13" ht="14.25" customHeight="1" x14ac:dyDescent="0.3">
      <c r="A446" s="22"/>
      <c r="B446" s="21"/>
      <c r="C446" s="20"/>
      <c r="D446" s="20"/>
      <c r="E446" s="20"/>
      <c r="F446" s="20"/>
      <c r="G446" s="20"/>
      <c r="H446" s="20"/>
      <c r="I446" s="20"/>
      <c r="J446" s="20"/>
      <c r="K446" s="20"/>
      <c r="L446" s="20"/>
      <c r="M446" s="20"/>
    </row>
    <row r="447" spans="1:13" ht="14.25" customHeight="1" x14ac:dyDescent="0.3">
      <c r="A447" s="22"/>
      <c r="B447" s="21"/>
      <c r="C447" s="20"/>
      <c r="D447" s="20"/>
      <c r="E447" s="20"/>
      <c r="F447" s="20"/>
      <c r="G447" s="20"/>
      <c r="H447" s="20"/>
      <c r="I447" s="20"/>
      <c r="J447" s="20"/>
      <c r="K447" s="20"/>
      <c r="L447" s="20"/>
      <c r="M447" s="20"/>
    </row>
    <row r="448" spans="1:13" ht="14.25" customHeight="1" x14ac:dyDescent="0.3">
      <c r="A448" s="22"/>
      <c r="B448" s="21"/>
      <c r="C448" s="20"/>
      <c r="D448" s="20"/>
      <c r="E448" s="20"/>
      <c r="F448" s="20"/>
      <c r="G448" s="20"/>
      <c r="H448" s="20"/>
      <c r="I448" s="20"/>
      <c r="J448" s="20"/>
      <c r="K448" s="20"/>
      <c r="L448" s="20"/>
      <c r="M448" s="20"/>
    </row>
    <row r="449" spans="1:13" ht="14.25" customHeight="1" x14ac:dyDescent="0.3">
      <c r="A449" s="22"/>
      <c r="B449" s="21"/>
      <c r="C449" s="20"/>
      <c r="D449" s="20"/>
      <c r="E449" s="20"/>
      <c r="F449" s="20"/>
      <c r="G449" s="20"/>
      <c r="H449" s="20"/>
      <c r="I449" s="20"/>
      <c r="J449" s="20"/>
      <c r="K449" s="20"/>
      <c r="L449" s="20"/>
      <c r="M449" s="20"/>
    </row>
    <row r="450" spans="1:13" ht="14.25" customHeight="1" x14ac:dyDescent="0.3">
      <c r="A450" s="22"/>
      <c r="B450" s="21"/>
      <c r="C450" s="20"/>
      <c r="D450" s="20"/>
      <c r="E450" s="20"/>
      <c r="F450" s="20"/>
      <c r="G450" s="20"/>
      <c r="H450" s="20"/>
      <c r="I450" s="20"/>
      <c r="J450" s="20"/>
      <c r="K450" s="20"/>
      <c r="L450" s="20"/>
      <c r="M450" s="20"/>
    </row>
    <row r="451" spans="1:13" ht="14.25" customHeight="1" x14ac:dyDescent="0.3">
      <c r="A451" s="22"/>
      <c r="B451" s="21"/>
      <c r="C451" s="20"/>
      <c r="D451" s="20"/>
      <c r="E451" s="20"/>
      <c r="F451" s="20"/>
      <c r="G451" s="20"/>
      <c r="H451" s="20"/>
      <c r="I451" s="20"/>
      <c r="J451" s="20"/>
      <c r="K451" s="20"/>
      <c r="L451" s="20"/>
      <c r="M451" s="20"/>
    </row>
    <row r="452" spans="1:13" ht="14.25" customHeight="1" x14ac:dyDescent="0.3">
      <c r="A452" s="22"/>
      <c r="B452" s="21"/>
      <c r="C452" s="20"/>
      <c r="D452" s="20"/>
      <c r="E452" s="20"/>
      <c r="F452" s="20"/>
      <c r="G452" s="20"/>
      <c r="H452" s="20"/>
      <c r="I452" s="20"/>
      <c r="J452" s="20"/>
      <c r="K452" s="20"/>
      <c r="L452" s="20"/>
      <c r="M452" s="20"/>
    </row>
    <row r="453" spans="1:13" ht="14.25" customHeight="1" x14ac:dyDescent="0.3">
      <c r="A453" s="22"/>
      <c r="B453" s="21"/>
      <c r="C453" s="20"/>
      <c r="D453" s="20"/>
      <c r="E453" s="20"/>
      <c r="F453" s="20"/>
      <c r="G453" s="20"/>
      <c r="H453" s="20"/>
      <c r="I453" s="20"/>
      <c r="J453" s="20"/>
      <c r="K453" s="20"/>
      <c r="L453" s="20"/>
      <c r="M453" s="20"/>
    </row>
    <row r="454" spans="1:13" ht="14.25" customHeight="1" x14ac:dyDescent="0.3">
      <c r="A454" s="22"/>
      <c r="B454" s="21"/>
      <c r="C454" s="20"/>
      <c r="D454" s="20"/>
      <c r="E454" s="20"/>
      <c r="F454" s="20"/>
      <c r="G454" s="20"/>
      <c r="H454" s="20"/>
      <c r="I454" s="20"/>
      <c r="J454" s="20"/>
      <c r="K454" s="20"/>
      <c r="L454" s="20"/>
      <c r="M454" s="20"/>
    </row>
    <row r="455" spans="1:13" ht="14.25" customHeight="1" x14ac:dyDescent="0.3">
      <c r="A455" s="22"/>
      <c r="B455" s="21"/>
      <c r="C455" s="20"/>
      <c r="D455" s="20"/>
      <c r="E455" s="20"/>
      <c r="F455" s="20"/>
      <c r="G455" s="20"/>
      <c r="H455" s="20"/>
      <c r="I455" s="20"/>
      <c r="J455" s="20"/>
      <c r="K455" s="20"/>
      <c r="L455" s="20"/>
      <c r="M455" s="20"/>
    </row>
    <row r="456" spans="1:13" ht="14.25" customHeight="1" x14ac:dyDescent="0.3">
      <c r="A456" s="22"/>
      <c r="B456" s="21"/>
      <c r="C456" s="20"/>
      <c r="D456" s="20"/>
      <c r="E456" s="20"/>
      <c r="F456" s="20"/>
      <c r="G456" s="20"/>
      <c r="H456" s="20"/>
      <c r="I456" s="20"/>
      <c r="J456" s="20"/>
      <c r="K456" s="20"/>
      <c r="L456" s="20"/>
      <c r="M456" s="20"/>
    </row>
    <row r="457" spans="1:13" ht="14.25" customHeight="1" x14ac:dyDescent="0.3">
      <c r="A457" s="22"/>
      <c r="B457" s="21"/>
      <c r="C457" s="20"/>
      <c r="D457" s="20"/>
      <c r="E457" s="20"/>
      <c r="F457" s="20"/>
      <c r="G457" s="20"/>
      <c r="H457" s="20"/>
      <c r="I457" s="20"/>
      <c r="J457" s="20"/>
      <c r="K457" s="20"/>
      <c r="L457" s="20"/>
      <c r="M457" s="20"/>
    </row>
    <row r="458" spans="1:13" ht="14.25" customHeight="1" x14ac:dyDescent="0.3">
      <c r="A458" s="22"/>
      <c r="B458" s="21"/>
      <c r="C458" s="20"/>
      <c r="D458" s="20"/>
      <c r="E458" s="20"/>
      <c r="F458" s="20"/>
      <c r="G458" s="20"/>
      <c r="H458" s="20"/>
      <c r="I458" s="20"/>
      <c r="J458" s="20"/>
      <c r="K458" s="20"/>
      <c r="L458" s="20"/>
      <c r="M458" s="20"/>
    </row>
    <row r="459" spans="1:13" ht="14.25" customHeight="1" x14ac:dyDescent="0.3">
      <c r="A459" s="22"/>
      <c r="B459" s="21"/>
      <c r="C459" s="20"/>
      <c r="D459" s="20"/>
      <c r="E459" s="20"/>
      <c r="F459" s="20"/>
      <c r="G459" s="20"/>
      <c r="H459" s="20"/>
      <c r="I459" s="20"/>
      <c r="J459" s="20"/>
      <c r="K459" s="20"/>
      <c r="L459" s="20"/>
      <c r="M459" s="20"/>
    </row>
    <row r="460" spans="1:13" ht="14.25" customHeight="1" x14ac:dyDescent="0.3">
      <c r="A460" s="22"/>
      <c r="B460" s="21"/>
      <c r="C460" s="20"/>
      <c r="D460" s="20"/>
      <c r="E460" s="20"/>
      <c r="F460" s="20"/>
      <c r="G460" s="20"/>
      <c r="H460" s="20"/>
      <c r="I460" s="20"/>
      <c r="J460" s="20"/>
      <c r="K460" s="20"/>
      <c r="L460" s="20"/>
      <c r="M460" s="20"/>
    </row>
    <row r="461" spans="1:13" ht="14.25" customHeight="1" x14ac:dyDescent="0.3">
      <c r="A461" s="22"/>
      <c r="B461" s="21"/>
      <c r="C461" s="20"/>
      <c r="D461" s="20"/>
      <c r="E461" s="20"/>
      <c r="F461" s="20"/>
      <c r="G461" s="20"/>
      <c r="H461" s="20"/>
      <c r="I461" s="20"/>
      <c r="J461" s="20"/>
      <c r="K461" s="20"/>
      <c r="L461" s="20"/>
      <c r="M461" s="20"/>
    </row>
    <row r="462" spans="1:13" ht="14.25" customHeight="1" x14ac:dyDescent="0.3">
      <c r="A462" s="22"/>
      <c r="B462" s="21"/>
      <c r="C462" s="20"/>
      <c r="D462" s="20"/>
      <c r="E462" s="20"/>
      <c r="F462" s="20"/>
      <c r="G462" s="20"/>
      <c r="H462" s="20"/>
      <c r="I462" s="20"/>
      <c r="J462" s="20"/>
      <c r="K462" s="20"/>
      <c r="L462" s="20"/>
      <c r="M462" s="20"/>
    </row>
    <row r="463" spans="1:13" ht="14.25" customHeight="1" x14ac:dyDescent="0.3">
      <c r="A463" s="22"/>
      <c r="B463" s="21"/>
      <c r="C463" s="20"/>
      <c r="D463" s="20"/>
      <c r="E463" s="20"/>
      <c r="F463" s="20"/>
      <c r="G463" s="20"/>
      <c r="H463" s="20"/>
      <c r="I463" s="20"/>
      <c r="J463" s="20"/>
      <c r="K463" s="20"/>
      <c r="L463" s="20"/>
      <c r="M463" s="20"/>
    </row>
    <row r="464" spans="1:13" ht="14.25" customHeight="1" x14ac:dyDescent="0.3">
      <c r="A464" s="22"/>
      <c r="B464" s="21"/>
      <c r="C464" s="20"/>
      <c r="D464" s="20"/>
      <c r="E464" s="20"/>
      <c r="F464" s="20"/>
      <c r="G464" s="20"/>
      <c r="H464" s="20"/>
      <c r="I464" s="20"/>
      <c r="J464" s="20"/>
      <c r="K464" s="20"/>
      <c r="L464" s="20"/>
      <c r="M464" s="20"/>
    </row>
    <row r="465" spans="1:13" ht="14.25" customHeight="1" x14ac:dyDescent="0.3">
      <c r="A465" s="22"/>
      <c r="B465" s="21"/>
      <c r="C465" s="20"/>
      <c r="D465" s="20"/>
      <c r="E465" s="20"/>
      <c r="F465" s="20"/>
      <c r="G465" s="20"/>
      <c r="H465" s="20"/>
      <c r="I465" s="20"/>
      <c r="J465" s="20"/>
      <c r="K465" s="20"/>
      <c r="L465" s="20"/>
      <c r="M465" s="20"/>
    </row>
    <row r="466" spans="1:13" ht="14.25" customHeight="1" x14ac:dyDescent="0.3">
      <c r="A466" s="22"/>
      <c r="B466" s="21"/>
      <c r="C466" s="20"/>
      <c r="D466" s="20"/>
      <c r="E466" s="20"/>
      <c r="F466" s="20"/>
      <c r="G466" s="20"/>
      <c r="H466" s="20"/>
      <c r="I466" s="20"/>
      <c r="J466" s="20"/>
      <c r="K466" s="20"/>
      <c r="L466" s="20"/>
      <c r="M466" s="20"/>
    </row>
    <row r="467" spans="1:13" ht="14.25" customHeight="1" x14ac:dyDescent="0.3">
      <c r="A467" s="22"/>
      <c r="B467" s="21"/>
      <c r="C467" s="20"/>
      <c r="D467" s="20"/>
      <c r="E467" s="20"/>
      <c r="F467" s="20"/>
      <c r="G467" s="20"/>
      <c r="H467" s="20"/>
      <c r="I467" s="20"/>
      <c r="J467" s="20"/>
      <c r="K467" s="20"/>
      <c r="L467" s="20"/>
      <c r="M467" s="20"/>
    </row>
    <row r="468" spans="1:13" ht="14.25" customHeight="1" x14ac:dyDescent="0.3">
      <c r="A468" s="22"/>
      <c r="B468" s="21"/>
      <c r="C468" s="20"/>
      <c r="D468" s="20"/>
      <c r="E468" s="20"/>
      <c r="F468" s="20"/>
      <c r="G468" s="20"/>
      <c r="H468" s="20"/>
      <c r="I468" s="20"/>
      <c r="J468" s="20"/>
      <c r="K468" s="20"/>
      <c r="L468" s="20"/>
      <c r="M468" s="20"/>
    </row>
    <row r="469" spans="1:13" ht="14.25" customHeight="1" x14ac:dyDescent="0.3">
      <c r="A469" s="22"/>
      <c r="B469" s="21"/>
      <c r="C469" s="20"/>
      <c r="D469" s="20"/>
      <c r="E469" s="20"/>
      <c r="F469" s="20"/>
      <c r="G469" s="20"/>
      <c r="H469" s="20"/>
      <c r="I469" s="20"/>
      <c r="J469" s="20"/>
      <c r="K469" s="20"/>
      <c r="L469" s="20"/>
      <c r="M469" s="20"/>
    </row>
    <row r="470" spans="1:13" ht="14.25" customHeight="1" x14ac:dyDescent="0.3">
      <c r="A470" s="22"/>
      <c r="B470" s="21"/>
      <c r="C470" s="20"/>
      <c r="D470" s="20"/>
      <c r="E470" s="20"/>
      <c r="F470" s="20"/>
      <c r="G470" s="20"/>
      <c r="H470" s="20"/>
      <c r="I470" s="20"/>
      <c r="J470" s="20"/>
      <c r="K470" s="20"/>
      <c r="L470" s="20"/>
      <c r="M470" s="20"/>
    </row>
    <row r="471" spans="1:13" ht="14.25" customHeight="1" x14ac:dyDescent="0.3">
      <c r="A471" s="22"/>
      <c r="B471" s="21"/>
      <c r="C471" s="20"/>
      <c r="D471" s="20"/>
      <c r="E471" s="20"/>
      <c r="F471" s="20"/>
      <c r="G471" s="20"/>
      <c r="H471" s="20"/>
      <c r="I471" s="20"/>
      <c r="J471" s="20"/>
      <c r="K471" s="20"/>
      <c r="L471" s="20"/>
      <c r="M471" s="20"/>
    </row>
    <row r="472" spans="1:13" ht="14.25" customHeight="1" x14ac:dyDescent="0.3">
      <c r="A472" s="22"/>
      <c r="B472" s="21"/>
      <c r="C472" s="20"/>
      <c r="D472" s="20"/>
      <c r="E472" s="20"/>
      <c r="F472" s="20"/>
      <c r="G472" s="20"/>
      <c r="H472" s="20"/>
      <c r="I472" s="20"/>
      <c r="J472" s="20"/>
      <c r="K472" s="20"/>
      <c r="L472" s="20"/>
      <c r="M472" s="20"/>
    </row>
    <row r="473" spans="1:13" ht="14.25" customHeight="1" x14ac:dyDescent="0.3">
      <c r="A473" s="22"/>
      <c r="B473" s="21"/>
      <c r="C473" s="20"/>
      <c r="D473" s="20"/>
      <c r="E473" s="20"/>
      <c r="F473" s="20"/>
      <c r="G473" s="20"/>
      <c r="H473" s="20"/>
      <c r="I473" s="20"/>
      <c r="J473" s="20"/>
      <c r="K473" s="20"/>
      <c r="L473" s="20"/>
      <c r="M473" s="20"/>
    </row>
    <row r="474" spans="1:13" ht="14.25" customHeight="1" x14ac:dyDescent="0.3">
      <c r="A474" s="22"/>
      <c r="B474" s="21"/>
      <c r="C474" s="20"/>
      <c r="D474" s="20"/>
      <c r="E474" s="20"/>
      <c r="F474" s="20"/>
      <c r="G474" s="20"/>
      <c r="H474" s="20"/>
      <c r="I474" s="20"/>
      <c r="J474" s="20"/>
      <c r="K474" s="20"/>
      <c r="L474" s="20"/>
      <c r="M474" s="20"/>
    </row>
    <row r="475" spans="1:13" ht="14.25" customHeight="1" x14ac:dyDescent="0.3">
      <c r="A475" s="22"/>
      <c r="B475" s="21"/>
      <c r="C475" s="20"/>
      <c r="D475" s="20"/>
      <c r="E475" s="20"/>
      <c r="F475" s="20"/>
      <c r="G475" s="20"/>
      <c r="H475" s="20"/>
      <c r="I475" s="20"/>
      <c r="J475" s="20"/>
      <c r="K475" s="20"/>
      <c r="L475" s="20"/>
      <c r="M475" s="20"/>
    </row>
    <row r="476" spans="1:13" ht="14.25" customHeight="1" x14ac:dyDescent="0.3">
      <c r="A476" s="22"/>
      <c r="B476" s="21"/>
      <c r="C476" s="20"/>
      <c r="D476" s="20"/>
      <c r="E476" s="20"/>
      <c r="F476" s="20"/>
      <c r="G476" s="20"/>
      <c r="H476" s="20"/>
      <c r="I476" s="20"/>
      <c r="J476" s="20"/>
      <c r="K476" s="20"/>
      <c r="L476" s="20"/>
      <c r="M476" s="20"/>
    </row>
    <row r="477" spans="1:13" ht="14.25" customHeight="1" x14ac:dyDescent="0.3">
      <c r="A477" s="22"/>
      <c r="B477" s="21"/>
      <c r="C477" s="20"/>
      <c r="D477" s="20"/>
      <c r="E477" s="20"/>
      <c r="F477" s="20"/>
      <c r="G477" s="20"/>
      <c r="H477" s="20"/>
      <c r="I477" s="20"/>
      <c r="J477" s="20"/>
      <c r="K477" s="20"/>
      <c r="L477" s="20"/>
      <c r="M477" s="20"/>
    </row>
    <row r="478" spans="1:13" ht="14.25" customHeight="1" x14ac:dyDescent="0.3">
      <c r="A478" s="22"/>
      <c r="B478" s="21"/>
      <c r="C478" s="20"/>
      <c r="D478" s="20"/>
      <c r="E478" s="20"/>
      <c r="F478" s="20"/>
      <c r="G478" s="20"/>
      <c r="H478" s="20"/>
      <c r="I478" s="20"/>
      <c r="J478" s="20"/>
      <c r="K478" s="20"/>
      <c r="L478" s="20"/>
      <c r="M478" s="20"/>
    </row>
    <row r="479" spans="1:13" ht="14.25" customHeight="1" x14ac:dyDescent="0.3">
      <c r="A479" s="22"/>
      <c r="B479" s="21"/>
      <c r="C479" s="20"/>
      <c r="D479" s="20"/>
      <c r="E479" s="20"/>
      <c r="F479" s="20"/>
      <c r="G479" s="20"/>
      <c r="H479" s="20"/>
      <c r="I479" s="20"/>
      <c r="J479" s="20"/>
      <c r="K479" s="20"/>
      <c r="L479" s="20"/>
      <c r="M479" s="20"/>
    </row>
    <row r="480" spans="1:13" ht="14.25" customHeight="1" x14ac:dyDescent="0.3">
      <c r="A480" s="22"/>
      <c r="B480" s="21"/>
      <c r="C480" s="20"/>
      <c r="D480" s="20"/>
      <c r="E480" s="20"/>
      <c r="F480" s="20"/>
      <c r="G480" s="20"/>
      <c r="H480" s="20"/>
      <c r="I480" s="20"/>
      <c r="J480" s="20"/>
      <c r="K480" s="20"/>
      <c r="L480" s="20"/>
      <c r="M480" s="20"/>
    </row>
    <row r="481" spans="1:13" ht="14.25" customHeight="1" x14ac:dyDescent="0.3">
      <c r="A481" s="22"/>
      <c r="B481" s="21"/>
      <c r="C481" s="20"/>
      <c r="D481" s="20"/>
      <c r="E481" s="20"/>
      <c r="F481" s="20"/>
      <c r="G481" s="20"/>
      <c r="H481" s="20"/>
      <c r="I481" s="20"/>
      <c r="J481" s="20"/>
      <c r="K481" s="20"/>
      <c r="L481" s="20"/>
      <c r="M481" s="20"/>
    </row>
    <row r="482" spans="1:13" ht="14.25" customHeight="1" x14ac:dyDescent="0.3">
      <c r="A482" s="22"/>
      <c r="B482" s="21"/>
      <c r="C482" s="20"/>
      <c r="D482" s="20"/>
      <c r="E482" s="20"/>
      <c r="F482" s="20"/>
      <c r="G482" s="20"/>
      <c r="H482" s="20"/>
      <c r="I482" s="20"/>
      <c r="J482" s="20"/>
      <c r="K482" s="20"/>
      <c r="L482" s="20"/>
      <c r="M482" s="20"/>
    </row>
    <row r="483" spans="1:13" ht="14.25" customHeight="1" x14ac:dyDescent="0.3">
      <c r="A483" s="22"/>
      <c r="B483" s="21"/>
      <c r="C483" s="20"/>
      <c r="D483" s="20"/>
      <c r="E483" s="20"/>
      <c r="F483" s="20"/>
      <c r="G483" s="20"/>
      <c r="H483" s="20"/>
      <c r="I483" s="20"/>
      <c r="J483" s="20"/>
      <c r="K483" s="20"/>
      <c r="L483" s="20"/>
      <c r="M483" s="20"/>
    </row>
    <row r="484" spans="1:13" ht="14.25" customHeight="1" x14ac:dyDescent="0.3">
      <c r="A484" s="22"/>
      <c r="B484" s="21"/>
      <c r="C484" s="20"/>
      <c r="D484" s="20"/>
      <c r="E484" s="20"/>
      <c r="F484" s="20"/>
      <c r="G484" s="20"/>
      <c r="H484" s="20"/>
      <c r="I484" s="20"/>
      <c r="J484" s="20"/>
      <c r="K484" s="20"/>
      <c r="L484" s="20"/>
      <c r="M484" s="20"/>
    </row>
    <row r="485" spans="1:13" ht="14.25" customHeight="1" x14ac:dyDescent="0.3">
      <c r="A485" s="22"/>
      <c r="B485" s="21"/>
      <c r="C485" s="20"/>
      <c r="D485" s="20"/>
      <c r="E485" s="20"/>
      <c r="F485" s="20"/>
      <c r="G485" s="20"/>
      <c r="H485" s="20"/>
      <c r="I485" s="20"/>
      <c r="J485" s="20"/>
      <c r="K485" s="20"/>
      <c r="L485" s="20"/>
      <c r="M485" s="20"/>
    </row>
    <row r="486" spans="1:13" ht="14.25" customHeight="1" x14ac:dyDescent="0.3">
      <c r="A486" s="22"/>
      <c r="B486" s="21"/>
      <c r="C486" s="20"/>
      <c r="D486" s="20"/>
      <c r="E486" s="20"/>
      <c r="F486" s="20"/>
      <c r="G486" s="20"/>
      <c r="H486" s="20"/>
      <c r="I486" s="20"/>
      <c r="J486" s="20"/>
      <c r="K486" s="20"/>
      <c r="L486" s="20"/>
      <c r="M486" s="20"/>
    </row>
    <row r="487" spans="1:13" ht="14.25" customHeight="1" x14ac:dyDescent="0.3">
      <c r="A487" s="22"/>
      <c r="B487" s="21"/>
      <c r="C487" s="20"/>
      <c r="D487" s="20"/>
      <c r="E487" s="20"/>
      <c r="F487" s="20"/>
      <c r="G487" s="20"/>
      <c r="H487" s="20"/>
      <c r="I487" s="20"/>
      <c r="J487" s="20"/>
      <c r="K487" s="20"/>
      <c r="L487" s="20"/>
      <c r="M487" s="20"/>
    </row>
    <row r="488" spans="1:13" ht="14.25" customHeight="1" x14ac:dyDescent="0.3">
      <c r="A488" s="22"/>
      <c r="B488" s="21"/>
      <c r="C488" s="20"/>
      <c r="D488" s="20"/>
      <c r="E488" s="20"/>
      <c r="F488" s="20"/>
      <c r="G488" s="20"/>
      <c r="H488" s="20"/>
      <c r="I488" s="20"/>
      <c r="J488" s="20"/>
      <c r="K488" s="20"/>
      <c r="L488" s="20"/>
      <c r="M488" s="20"/>
    </row>
    <row r="489" spans="1:13" ht="14.25" customHeight="1" x14ac:dyDescent="0.3">
      <c r="A489" s="22"/>
      <c r="B489" s="21"/>
      <c r="C489" s="20"/>
      <c r="D489" s="20"/>
      <c r="E489" s="20"/>
      <c r="F489" s="20"/>
      <c r="G489" s="20"/>
      <c r="H489" s="20"/>
      <c r="I489" s="20"/>
      <c r="J489" s="20"/>
      <c r="K489" s="20"/>
      <c r="L489" s="20"/>
      <c r="M489" s="20"/>
    </row>
    <row r="490" spans="1:13" ht="14.25" customHeight="1" x14ac:dyDescent="0.3">
      <c r="A490" s="22"/>
      <c r="B490" s="21"/>
      <c r="C490" s="20"/>
      <c r="D490" s="20"/>
      <c r="E490" s="20"/>
      <c r="F490" s="20"/>
      <c r="G490" s="20"/>
      <c r="H490" s="20"/>
      <c r="I490" s="20"/>
      <c r="J490" s="20"/>
      <c r="K490" s="20"/>
      <c r="L490" s="20"/>
      <c r="M490" s="20"/>
    </row>
    <row r="491" spans="1:13" ht="14.25" customHeight="1" x14ac:dyDescent="0.3">
      <c r="A491" s="22"/>
      <c r="B491" s="21"/>
      <c r="C491" s="20"/>
      <c r="D491" s="20"/>
      <c r="E491" s="20"/>
      <c r="F491" s="20"/>
      <c r="G491" s="20"/>
      <c r="H491" s="20"/>
      <c r="I491" s="20"/>
      <c r="J491" s="20"/>
      <c r="K491" s="20"/>
      <c r="L491" s="20"/>
      <c r="M491" s="20"/>
    </row>
    <row r="492" spans="1:13" ht="14.25" customHeight="1" x14ac:dyDescent="0.3">
      <c r="A492" s="22"/>
      <c r="B492" s="21"/>
      <c r="C492" s="20"/>
      <c r="D492" s="20"/>
      <c r="E492" s="20"/>
      <c r="F492" s="20"/>
      <c r="G492" s="20"/>
      <c r="H492" s="20"/>
      <c r="I492" s="20"/>
      <c r="J492" s="20"/>
      <c r="K492" s="20"/>
      <c r="L492" s="20"/>
      <c r="M492" s="20"/>
    </row>
    <row r="493" spans="1:13" ht="14.25" customHeight="1" x14ac:dyDescent="0.3">
      <c r="A493" s="22"/>
      <c r="B493" s="21"/>
      <c r="C493" s="20"/>
      <c r="D493" s="20"/>
      <c r="E493" s="20"/>
      <c r="F493" s="20"/>
      <c r="G493" s="20"/>
      <c r="H493" s="20"/>
      <c r="I493" s="20"/>
      <c r="J493" s="20"/>
      <c r="K493" s="20"/>
      <c r="L493" s="20"/>
      <c r="M493" s="20"/>
    </row>
    <row r="494" spans="1:13" ht="14.25" customHeight="1" x14ac:dyDescent="0.3">
      <c r="A494" s="22"/>
      <c r="B494" s="21"/>
      <c r="C494" s="20"/>
      <c r="D494" s="20"/>
      <c r="E494" s="20"/>
      <c r="F494" s="20"/>
      <c r="G494" s="20"/>
      <c r="H494" s="20"/>
      <c r="I494" s="20"/>
      <c r="J494" s="20"/>
      <c r="K494" s="20"/>
      <c r="L494" s="20"/>
      <c r="M494" s="20"/>
    </row>
    <row r="495" spans="1:13" ht="14.25" customHeight="1" x14ac:dyDescent="0.3">
      <c r="A495" s="22"/>
      <c r="B495" s="21"/>
      <c r="C495" s="20"/>
      <c r="D495" s="20"/>
      <c r="E495" s="20"/>
      <c r="F495" s="20"/>
      <c r="G495" s="20"/>
      <c r="H495" s="20"/>
      <c r="I495" s="20"/>
      <c r="J495" s="20"/>
      <c r="K495" s="20"/>
      <c r="L495" s="20"/>
      <c r="M495" s="20"/>
    </row>
    <row r="496" spans="1:13" ht="14.25" customHeight="1" x14ac:dyDescent="0.3">
      <c r="A496" s="22"/>
      <c r="B496" s="21"/>
      <c r="C496" s="20"/>
      <c r="D496" s="20"/>
      <c r="E496" s="20"/>
      <c r="F496" s="20"/>
      <c r="G496" s="20"/>
      <c r="H496" s="20"/>
      <c r="I496" s="20"/>
      <c r="J496" s="20"/>
      <c r="K496" s="20"/>
      <c r="L496" s="20"/>
      <c r="M496" s="20"/>
    </row>
    <row r="497" spans="1:13" ht="14.25" customHeight="1" x14ac:dyDescent="0.3">
      <c r="A497" s="22"/>
      <c r="B497" s="21"/>
      <c r="C497" s="20"/>
      <c r="D497" s="20"/>
      <c r="E497" s="20"/>
      <c r="F497" s="20"/>
      <c r="G497" s="20"/>
      <c r="H497" s="20"/>
      <c r="I497" s="20"/>
      <c r="J497" s="20"/>
      <c r="K497" s="20"/>
      <c r="L497" s="20"/>
      <c r="M497" s="20"/>
    </row>
    <row r="498" spans="1:13" ht="14.25" customHeight="1" x14ac:dyDescent="0.3">
      <c r="A498" s="22"/>
      <c r="B498" s="21"/>
      <c r="C498" s="20"/>
      <c r="D498" s="20"/>
      <c r="E498" s="20"/>
      <c r="F498" s="20"/>
      <c r="G498" s="20"/>
      <c r="H498" s="20"/>
      <c r="I498" s="20"/>
      <c r="J498" s="20"/>
      <c r="K498" s="20"/>
      <c r="L498" s="20"/>
      <c r="M498" s="20"/>
    </row>
    <row r="499" spans="1:13" ht="14.25" customHeight="1" x14ac:dyDescent="0.3">
      <c r="A499" s="22"/>
      <c r="B499" s="21"/>
      <c r="C499" s="20"/>
      <c r="D499" s="20"/>
      <c r="E499" s="20"/>
      <c r="F499" s="20"/>
      <c r="G499" s="20"/>
      <c r="H499" s="20"/>
      <c r="I499" s="20"/>
      <c r="J499" s="20"/>
      <c r="K499" s="20"/>
      <c r="L499" s="20"/>
      <c r="M499" s="20"/>
    </row>
    <row r="500" spans="1:13" ht="14.25" customHeight="1" x14ac:dyDescent="0.3">
      <c r="A500" s="22"/>
      <c r="B500" s="21"/>
      <c r="C500" s="20"/>
      <c r="D500" s="20"/>
      <c r="E500" s="20"/>
      <c r="F500" s="20"/>
      <c r="G500" s="20"/>
      <c r="H500" s="20"/>
      <c r="I500" s="20"/>
      <c r="J500" s="20"/>
      <c r="K500" s="20"/>
      <c r="L500" s="20"/>
      <c r="M500" s="20"/>
    </row>
    <row r="501" spans="1:13" ht="14.25" customHeight="1" x14ac:dyDescent="0.3">
      <c r="A501" s="22"/>
      <c r="B501" s="21"/>
      <c r="C501" s="20"/>
      <c r="D501" s="20"/>
      <c r="E501" s="20"/>
      <c r="F501" s="20"/>
      <c r="G501" s="20"/>
      <c r="H501" s="20"/>
      <c r="I501" s="20"/>
      <c r="J501" s="20"/>
      <c r="K501" s="20"/>
      <c r="L501" s="20"/>
      <c r="M501" s="20"/>
    </row>
    <row r="502" spans="1:13" ht="14.25" customHeight="1" x14ac:dyDescent="0.3">
      <c r="A502" s="22"/>
      <c r="B502" s="21"/>
      <c r="C502" s="20"/>
      <c r="D502" s="20"/>
      <c r="E502" s="20"/>
      <c r="F502" s="20"/>
      <c r="G502" s="20"/>
      <c r="H502" s="20"/>
      <c r="I502" s="20"/>
      <c r="J502" s="20"/>
      <c r="K502" s="20"/>
      <c r="L502" s="20"/>
      <c r="M502" s="20"/>
    </row>
    <row r="503" spans="1:13" ht="14.25" customHeight="1" x14ac:dyDescent="0.3">
      <c r="A503" s="22"/>
      <c r="B503" s="21"/>
      <c r="C503" s="20"/>
      <c r="D503" s="20"/>
      <c r="E503" s="20"/>
      <c r="F503" s="20"/>
      <c r="G503" s="20"/>
      <c r="H503" s="20"/>
      <c r="I503" s="20"/>
      <c r="J503" s="20"/>
      <c r="K503" s="20"/>
      <c r="L503" s="20"/>
      <c r="M503" s="20"/>
    </row>
    <row r="504" spans="1:13" ht="14.25" customHeight="1" x14ac:dyDescent="0.3">
      <c r="A504" s="22"/>
      <c r="B504" s="21"/>
      <c r="C504" s="20"/>
      <c r="D504" s="20"/>
      <c r="E504" s="20"/>
      <c r="F504" s="20"/>
      <c r="G504" s="20"/>
      <c r="H504" s="20"/>
      <c r="I504" s="20"/>
      <c r="J504" s="20"/>
      <c r="K504" s="20"/>
      <c r="L504" s="20"/>
      <c r="M504" s="20"/>
    </row>
    <row r="505" spans="1:13" ht="14.25" customHeight="1" x14ac:dyDescent="0.3">
      <c r="A505" s="22"/>
      <c r="B505" s="21"/>
      <c r="C505" s="20"/>
      <c r="D505" s="20"/>
      <c r="E505" s="20"/>
      <c r="F505" s="20"/>
      <c r="G505" s="20"/>
      <c r="H505" s="20"/>
      <c r="I505" s="20"/>
      <c r="J505" s="20"/>
      <c r="K505" s="20"/>
      <c r="L505" s="20"/>
      <c r="M505" s="20"/>
    </row>
    <row r="506" spans="1:13" ht="14.25" customHeight="1" x14ac:dyDescent="0.3">
      <c r="A506" s="22"/>
      <c r="B506" s="21"/>
      <c r="C506" s="20"/>
      <c r="D506" s="20"/>
      <c r="E506" s="20"/>
      <c r="F506" s="20"/>
      <c r="G506" s="20"/>
      <c r="H506" s="20"/>
      <c r="I506" s="20"/>
      <c r="J506" s="20"/>
      <c r="K506" s="20"/>
      <c r="L506" s="20"/>
      <c r="M506" s="20"/>
    </row>
    <row r="507" spans="1:13" ht="14.25" customHeight="1" x14ac:dyDescent="0.3">
      <c r="A507" s="22"/>
      <c r="B507" s="21"/>
      <c r="C507" s="20"/>
      <c r="D507" s="20"/>
      <c r="E507" s="20"/>
      <c r="F507" s="20"/>
      <c r="G507" s="20"/>
      <c r="H507" s="20"/>
      <c r="I507" s="20"/>
      <c r="J507" s="20"/>
      <c r="K507" s="20"/>
      <c r="L507" s="20"/>
      <c r="M507" s="20"/>
    </row>
    <row r="508" spans="1:13" ht="14.25" customHeight="1" x14ac:dyDescent="0.3">
      <c r="A508" s="22"/>
      <c r="B508" s="21"/>
      <c r="C508" s="20"/>
      <c r="D508" s="20"/>
      <c r="E508" s="20"/>
      <c r="F508" s="20"/>
      <c r="G508" s="20"/>
      <c r="H508" s="20"/>
      <c r="I508" s="20"/>
      <c r="J508" s="20"/>
      <c r="K508" s="20"/>
      <c r="L508" s="20"/>
      <c r="M508" s="20"/>
    </row>
    <row r="509" spans="1:13" ht="14.25" customHeight="1" x14ac:dyDescent="0.3">
      <c r="A509" s="22"/>
      <c r="B509" s="21"/>
      <c r="C509" s="20"/>
      <c r="D509" s="20"/>
      <c r="E509" s="20"/>
      <c r="F509" s="20"/>
      <c r="G509" s="20"/>
      <c r="H509" s="20"/>
      <c r="I509" s="20"/>
      <c r="J509" s="20"/>
      <c r="K509" s="20"/>
      <c r="L509" s="20"/>
      <c r="M509" s="20"/>
    </row>
    <row r="510" spans="1:13" ht="14.25" customHeight="1" x14ac:dyDescent="0.3">
      <c r="A510" s="22"/>
      <c r="B510" s="21"/>
      <c r="C510" s="20"/>
      <c r="D510" s="20"/>
      <c r="E510" s="20"/>
      <c r="F510" s="20"/>
      <c r="G510" s="20"/>
      <c r="H510" s="20"/>
      <c r="I510" s="20"/>
      <c r="J510" s="20"/>
      <c r="K510" s="20"/>
      <c r="L510" s="20"/>
      <c r="M510" s="20"/>
    </row>
    <row r="511" spans="1:13" ht="14.25" customHeight="1" x14ac:dyDescent="0.3">
      <c r="A511" s="22"/>
      <c r="B511" s="21"/>
      <c r="C511" s="20"/>
      <c r="D511" s="20"/>
      <c r="E511" s="20"/>
      <c r="F511" s="20"/>
      <c r="G511" s="20"/>
      <c r="H511" s="20"/>
      <c r="I511" s="20"/>
      <c r="J511" s="20"/>
      <c r="K511" s="20"/>
      <c r="L511" s="20"/>
      <c r="M511" s="20"/>
    </row>
    <row r="512" spans="1:13" ht="14.25" customHeight="1" x14ac:dyDescent="0.3">
      <c r="A512" s="22"/>
      <c r="B512" s="21"/>
      <c r="C512" s="20"/>
      <c r="D512" s="20"/>
      <c r="E512" s="20"/>
      <c r="F512" s="20"/>
      <c r="G512" s="20"/>
      <c r="H512" s="20"/>
      <c r="I512" s="20"/>
      <c r="J512" s="20"/>
      <c r="K512" s="20"/>
      <c r="L512" s="20"/>
      <c r="M512" s="20"/>
    </row>
    <row r="513" spans="1:13" ht="14.25" customHeight="1" x14ac:dyDescent="0.3">
      <c r="A513" s="22"/>
      <c r="B513" s="21"/>
      <c r="C513" s="20"/>
      <c r="D513" s="20"/>
      <c r="E513" s="20"/>
      <c r="F513" s="20"/>
      <c r="G513" s="20"/>
      <c r="H513" s="20"/>
      <c r="I513" s="20"/>
      <c r="J513" s="20"/>
      <c r="K513" s="20"/>
      <c r="L513" s="20"/>
      <c r="M513" s="20"/>
    </row>
    <row r="514" spans="1:13" ht="14.25" customHeight="1" x14ac:dyDescent="0.3">
      <c r="A514" s="22"/>
      <c r="B514" s="21"/>
      <c r="C514" s="20"/>
      <c r="D514" s="20"/>
      <c r="E514" s="20"/>
      <c r="F514" s="20"/>
      <c r="G514" s="20"/>
      <c r="H514" s="20"/>
      <c r="I514" s="20"/>
      <c r="J514" s="20"/>
      <c r="K514" s="20"/>
      <c r="L514" s="20"/>
      <c r="M514" s="20"/>
    </row>
    <row r="515" spans="1:13" ht="14.25" customHeight="1" x14ac:dyDescent="0.3">
      <c r="A515" s="22"/>
      <c r="B515" s="21"/>
      <c r="C515" s="20"/>
      <c r="D515" s="20"/>
      <c r="E515" s="20"/>
      <c r="F515" s="20"/>
      <c r="G515" s="20"/>
      <c r="H515" s="20"/>
      <c r="I515" s="20"/>
      <c r="J515" s="20"/>
      <c r="K515" s="20"/>
      <c r="L515" s="20"/>
      <c r="M515" s="20"/>
    </row>
    <row r="516" spans="1:13" ht="14.25" customHeight="1" x14ac:dyDescent="0.3">
      <c r="A516" s="22"/>
      <c r="B516" s="21"/>
      <c r="C516" s="20"/>
      <c r="D516" s="20"/>
      <c r="E516" s="20"/>
      <c r="F516" s="20"/>
      <c r="G516" s="20"/>
      <c r="H516" s="20"/>
      <c r="I516" s="20"/>
      <c r="J516" s="20"/>
      <c r="K516" s="20"/>
      <c r="L516" s="20"/>
      <c r="M516" s="20"/>
    </row>
    <row r="517" spans="1:13" ht="14.25" customHeight="1" x14ac:dyDescent="0.3">
      <c r="A517" s="22"/>
      <c r="B517" s="21"/>
      <c r="C517" s="20"/>
      <c r="D517" s="20"/>
      <c r="E517" s="20"/>
      <c r="F517" s="20"/>
      <c r="G517" s="20"/>
      <c r="H517" s="20"/>
      <c r="I517" s="20"/>
      <c r="J517" s="20"/>
      <c r="K517" s="20"/>
      <c r="L517" s="20"/>
      <c r="M517" s="20"/>
    </row>
    <row r="518" spans="1:13" ht="14.25" customHeight="1" x14ac:dyDescent="0.3">
      <c r="A518" s="22"/>
      <c r="B518" s="21"/>
      <c r="C518" s="20"/>
      <c r="D518" s="20"/>
      <c r="E518" s="20"/>
      <c r="F518" s="20"/>
      <c r="G518" s="20"/>
      <c r="H518" s="20"/>
      <c r="I518" s="20"/>
      <c r="J518" s="20"/>
      <c r="K518" s="20"/>
      <c r="L518" s="20"/>
      <c r="M518" s="20"/>
    </row>
    <row r="519" spans="1:13" ht="14.25" customHeight="1" x14ac:dyDescent="0.3">
      <c r="A519" s="22"/>
      <c r="B519" s="21"/>
      <c r="C519" s="20"/>
      <c r="D519" s="20"/>
      <c r="E519" s="20"/>
      <c r="F519" s="20"/>
      <c r="G519" s="20"/>
      <c r="H519" s="20"/>
      <c r="I519" s="20"/>
      <c r="J519" s="20"/>
      <c r="K519" s="20"/>
      <c r="L519" s="20"/>
      <c r="M519" s="20"/>
    </row>
    <row r="520" spans="1:13" ht="14.25" customHeight="1" x14ac:dyDescent="0.3">
      <c r="A520" s="22"/>
      <c r="B520" s="21"/>
      <c r="C520" s="20"/>
      <c r="D520" s="20"/>
      <c r="E520" s="20"/>
      <c r="F520" s="20"/>
      <c r="G520" s="20"/>
      <c r="H520" s="20"/>
      <c r="I520" s="20"/>
      <c r="J520" s="20"/>
      <c r="K520" s="20"/>
      <c r="L520" s="20"/>
      <c r="M520" s="20"/>
    </row>
    <row r="521" spans="1:13" ht="14.25" customHeight="1" x14ac:dyDescent="0.3">
      <c r="A521" s="22"/>
      <c r="B521" s="21"/>
      <c r="C521" s="20"/>
      <c r="D521" s="20"/>
      <c r="E521" s="20"/>
      <c r="F521" s="20"/>
      <c r="G521" s="20"/>
      <c r="H521" s="20"/>
      <c r="I521" s="20"/>
      <c r="J521" s="20"/>
      <c r="K521" s="20"/>
      <c r="L521" s="20"/>
      <c r="M521" s="20"/>
    </row>
    <row r="522" spans="1:13" ht="14.25" customHeight="1" x14ac:dyDescent="0.3">
      <c r="A522" s="22"/>
      <c r="B522" s="21"/>
      <c r="C522" s="20"/>
      <c r="D522" s="20"/>
      <c r="E522" s="20"/>
      <c r="F522" s="20"/>
      <c r="G522" s="20"/>
      <c r="H522" s="20"/>
      <c r="I522" s="20"/>
      <c r="J522" s="20"/>
      <c r="K522" s="20"/>
      <c r="L522" s="20"/>
      <c r="M522" s="20"/>
    </row>
    <row r="523" spans="1:13" ht="14.25" customHeight="1" x14ac:dyDescent="0.3">
      <c r="A523" s="22"/>
      <c r="B523" s="21"/>
      <c r="C523" s="20"/>
      <c r="D523" s="20"/>
      <c r="E523" s="20"/>
      <c r="F523" s="20"/>
      <c r="G523" s="20"/>
      <c r="H523" s="20"/>
      <c r="I523" s="20"/>
      <c r="J523" s="20"/>
      <c r="K523" s="20"/>
      <c r="L523" s="20"/>
      <c r="M523" s="20"/>
    </row>
    <row r="524" spans="1:13" ht="14.25" customHeight="1" x14ac:dyDescent="0.3">
      <c r="A524" s="22"/>
      <c r="B524" s="21"/>
      <c r="C524" s="20"/>
      <c r="D524" s="20"/>
      <c r="E524" s="20"/>
      <c r="F524" s="20"/>
      <c r="G524" s="20"/>
      <c r="H524" s="20"/>
      <c r="I524" s="20"/>
      <c r="J524" s="20"/>
      <c r="K524" s="20"/>
      <c r="L524" s="20"/>
      <c r="M524" s="20"/>
    </row>
    <row r="525" spans="1:13" ht="14.25" customHeight="1" x14ac:dyDescent="0.3">
      <c r="A525" s="22"/>
      <c r="B525" s="21"/>
      <c r="C525" s="20"/>
      <c r="D525" s="20"/>
      <c r="E525" s="20"/>
      <c r="F525" s="20"/>
      <c r="G525" s="20"/>
      <c r="H525" s="20"/>
      <c r="I525" s="20"/>
      <c r="J525" s="20"/>
      <c r="K525" s="20"/>
      <c r="L525" s="20"/>
      <c r="M525" s="20"/>
    </row>
    <row r="526" spans="1:13" ht="14.25" customHeight="1" x14ac:dyDescent="0.3">
      <c r="A526" s="22"/>
      <c r="B526" s="21"/>
      <c r="C526" s="20"/>
      <c r="D526" s="20"/>
      <c r="E526" s="20"/>
      <c r="F526" s="20"/>
      <c r="G526" s="20"/>
      <c r="H526" s="20"/>
      <c r="I526" s="20"/>
      <c r="J526" s="20"/>
      <c r="K526" s="20"/>
      <c r="L526" s="20"/>
      <c r="M526" s="20"/>
    </row>
    <row r="527" spans="1:13" ht="14.25" customHeight="1" x14ac:dyDescent="0.3">
      <c r="A527" s="22"/>
      <c r="B527" s="21"/>
      <c r="C527" s="20"/>
      <c r="D527" s="20"/>
      <c r="E527" s="20"/>
      <c r="F527" s="20"/>
      <c r="G527" s="20"/>
      <c r="H527" s="20"/>
      <c r="I527" s="20"/>
      <c r="J527" s="20"/>
      <c r="K527" s="20"/>
      <c r="L527" s="20"/>
      <c r="M527" s="20"/>
    </row>
    <row r="528" spans="1:13" ht="14.25" customHeight="1" x14ac:dyDescent="0.3">
      <c r="A528" s="22"/>
      <c r="B528" s="21"/>
      <c r="C528" s="20"/>
      <c r="D528" s="20"/>
      <c r="E528" s="20"/>
      <c r="F528" s="20"/>
      <c r="G528" s="20"/>
      <c r="H528" s="20"/>
      <c r="I528" s="20"/>
      <c r="J528" s="20"/>
      <c r="K528" s="20"/>
      <c r="L528" s="20"/>
      <c r="M528" s="20"/>
    </row>
    <row r="529" spans="1:13" ht="14.25" customHeight="1" x14ac:dyDescent="0.3">
      <c r="A529" s="22"/>
      <c r="B529" s="21"/>
      <c r="C529" s="20"/>
      <c r="D529" s="20"/>
      <c r="E529" s="20"/>
      <c r="F529" s="20"/>
      <c r="G529" s="20"/>
      <c r="H529" s="20"/>
      <c r="I529" s="20"/>
      <c r="J529" s="20"/>
      <c r="K529" s="20"/>
      <c r="L529" s="20"/>
      <c r="M529" s="20"/>
    </row>
    <row r="530" spans="1:13" ht="14.25" customHeight="1" x14ac:dyDescent="0.3">
      <c r="A530" s="22"/>
      <c r="B530" s="21"/>
      <c r="C530" s="20"/>
      <c r="D530" s="20"/>
      <c r="E530" s="20"/>
      <c r="F530" s="20"/>
      <c r="G530" s="20"/>
      <c r="H530" s="20"/>
      <c r="I530" s="20"/>
      <c r="J530" s="20"/>
      <c r="K530" s="20"/>
      <c r="L530" s="20"/>
      <c r="M530" s="20"/>
    </row>
    <row r="531" spans="1:13" ht="14.25" customHeight="1" x14ac:dyDescent="0.3">
      <c r="A531" s="22"/>
      <c r="B531" s="21"/>
      <c r="C531" s="20"/>
      <c r="D531" s="20"/>
      <c r="E531" s="20"/>
      <c r="F531" s="20"/>
      <c r="G531" s="20"/>
      <c r="H531" s="20"/>
      <c r="I531" s="20"/>
      <c r="J531" s="20"/>
      <c r="K531" s="20"/>
      <c r="L531" s="20"/>
      <c r="M531" s="20"/>
    </row>
    <row r="532" spans="1:13" ht="14.25" customHeight="1" x14ac:dyDescent="0.3">
      <c r="A532" s="22"/>
      <c r="B532" s="21"/>
      <c r="C532" s="20"/>
      <c r="D532" s="20"/>
      <c r="E532" s="20"/>
      <c r="F532" s="20"/>
      <c r="G532" s="20"/>
      <c r="H532" s="20"/>
      <c r="I532" s="20"/>
      <c r="J532" s="20"/>
      <c r="K532" s="20"/>
      <c r="L532" s="20"/>
      <c r="M532" s="20"/>
    </row>
    <row r="533" spans="1:13" ht="14.25" customHeight="1" x14ac:dyDescent="0.3">
      <c r="A533" s="22"/>
      <c r="B533" s="21"/>
      <c r="C533" s="20"/>
      <c r="D533" s="20"/>
      <c r="E533" s="20"/>
      <c r="F533" s="20"/>
      <c r="G533" s="20"/>
      <c r="H533" s="20"/>
      <c r="I533" s="20"/>
      <c r="J533" s="20"/>
      <c r="K533" s="20"/>
      <c r="L533" s="20"/>
      <c r="M533" s="20"/>
    </row>
    <row r="534" spans="1:13" ht="14.25" customHeight="1" x14ac:dyDescent="0.3">
      <c r="A534" s="22"/>
      <c r="B534" s="21"/>
      <c r="C534" s="20"/>
      <c r="D534" s="20"/>
      <c r="E534" s="20"/>
      <c r="F534" s="20"/>
      <c r="G534" s="20"/>
      <c r="H534" s="20"/>
      <c r="I534" s="20"/>
      <c r="J534" s="20"/>
      <c r="K534" s="20"/>
      <c r="L534" s="20"/>
      <c r="M534" s="20"/>
    </row>
    <row r="535" spans="1:13" ht="14.25" customHeight="1" x14ac:dyDescent="0.3">
      <c r="A535" s="22"/>
      <c r="B535" s="21"/>
      <c r="C535" s="20"/>
      <c r="D535" s="20"/>
      <c r="E535" s="20"/>
      <c r="F535" s="20"/>
      <c r="G535" s="20"/>
      <c r="H535" s="20"/>
      <c r="I535" s="20"/>
      <c r="J535" s="20"/>
      <c r="K535" s="20"/>
      <c r="L535" s="20"/>
      <c r="M535" s="20"/>
    </row>
    <row r="536" spans="1:13" ht="14.25" customHeight="1" x14ac:dyDescent="0.3">
      <c r="A536" s="22"/>
      <c r="B536" s="21"/>
      <c r="C536" s="20"/>
      <c r="D536" s="20"/>
      <c r="E536" s="20"/>
      <c r="F536" s="20"/>
      <c r="G536" s="20"/>
      <c r="H536" s="20"/>
      <c r="I536" s="20"/>
      <c r="J536" s="20"/>
      <c r="K536" s="20"/>
      <c r="L536" s="20"/>
      <c r="M536" s="20"/>
    </row>
    <row r="537" spans="1:13" ht="14.25" customHeight="1" x14ac:dyDescent="0.3">
      <c r="A537" s="22"/>
      <c r="B537" s="21"/>
      <c r="C537" s="20"/>
      <c r="D537" s="20"/>
      <c r="E537" s="20"/>
      <c r="F537" s="20"/>
      <c r="G537" s="20"/>
      <c r="H537" s="20"/>
      <c r="I537" s="20"/>
      <c r="J537" s="20"/>
      <c r="K537" s="20"/>
      <c r="L537" s="20"/>
      <c r="M537" s="20"/>
    </row>
    <row r="538" spans="1:13" ht="14.25" customHeight="1" x14ac:dyDescent="0.3">
      <c r="A538" s="22"/>
      <c r="B538" s="21"/>
      <c r="C538" s="20"/>
      <c r="D538" s="20"/>
      <c r="E538" s="20"/>
      <c r="F538" s="20"/>
      <c r="G538" s="20"/>
      <c r="H538" s="20"/>
      <c r="I538" s="20"/>
      <c r="J538" s="20"/>
      <c r="K538" s="20"/>
      <c r="L538" s="20"/>
      <c r="M538" s="20"/>
    </row>
    <row r="539" spans="1:13" ht="14.25" customHeight="1" x14ac:dyDescent="0.3">
      <c r="A539" s="22"/>
      <c r="B539" s="21"/>
      <c r="C539" s="20"/>
      <c r="D539" s="20"/>
      <c r="E539" s="20"/>
      <c r="F539" s="20"/>
      <c r="G539" s="20"/>
      <c r="H539" s="20"/>
      <c r="I539" s="20"/>
      <c r="J539" s="20"/>
      <c r="K539" s="20"/>
      <c r="L539" s="20"/>
      <c r="M539" s="20"/>
    </row>
    <row r="540" spans="1:13" ht="14.25" customHeight="1" x14ac:dyDescent="0.3">
      <c r="A540" s="22"/>
      <c r="B540" s="21"/>
      <c r="C540" s="20"/>
      <c r="D540" s="20"/>
      <c r="E540" s="20"/>
      <c r="F540" s="20"/>
      <c r="G540" s="20"/>
      <c r="H540" s="20"/>
      <c r="I540" s="20"/>
      <c r="J540" s="20"/>
      <c r="K540" s="20"/>
      <c r="L540" s="20"/>
      <c r="M540" s="20"/>
    </row>
    <row r="541" spans="1:13" ht="14.25" customHeight="1" x14ac:dyDescent="0.3">
      <c r="A541" s="22"/>
      <c r="B541" s="21"/>
      <c r="C541" s="20"/>
      <c r="D541" s="20"/>
      <c r="E541" s="20"/>
      <c r="F541" s="20"/>
      <c r="G541" s="20"/>
      <c r="H541" s="20"/>
      <c r="I541" s="20"/>
      <c r="J541" s="20"/>
      <c r="K541" s="20"/>
      <c r="L541" s="20"/>
      <c r="M541" s="20"/>
    </row>
    <row r="542" spans="1:13" ht="14.25" customHeight="1" x14ac:dyDescent="0.3">
      <c r="A542" s="22"/>
      <c r="B542" s="21"/>
      <c r="C542" s="20"/>
      <c r="D542" s="20"/>
      <c r="E542" s="20"/>
      <c r="F542" s="20"/>
      <c r="G542" s="20"/>
      <c r="H542" s="20"/>
      <c r="I542" s="20"/>
      <c r="J542" s="20"/>
      <c r="K542" s="20"/>
      <c r="L542" s="20"/>
      <c r="M542" s="20"/>
    </row>
    <row r="543" spans="1:13" ht="14.25" customHeight="1" x14ac:dyDescent="0.3">
      <c r="A543" s="22"/>
      <c r="B543" s="21"/>
      <c r="C543" s="20"/>
      <c r="D543" s="20"/>
      <c r="E543" s="20"/>
      <c r="F543" s="20"/>
      <c r="G543" s="20"/>
      <c r="H543" s="20"/>
      <c r="I543" s="20"/>
      <c r="J543" s="20"/>
      <c r="K543" s="20"/>
      <c r="L543" s="20"/>
      <c r="M543" s="20"/>
    </row>
    <row r="544" spans="1:13" ht="14.25" customHeight="1" x14ac:dyDescent="0.3">
      <c r="A544" s="22"/>
      <c r="B544" s="21"/>
      <c r="C544" s="20"/>
      <c r="D544" s="20"/>
      <c r="E544" s="20"/>
      <c r="F544" s="20"/>
      <c r="G544" s="20"/>
      <c r="H544" s="20"/>
      <c r="I544" s="20"/>
      <c r="J544" s="20"/>
      <c r="K544" s="20"/>
      <c r="L544" s="20"/>
      <c r="M544" s="20"/>
    </row>
    <row r="545" spans="1:13" ht="14.25" customHeight="1" x14ac:dyDescent="0.3">
      <c r="A545" s="22"/>
      <c r="B545" s="21"/>
      <c r="C545" s="20"/>
      <c r="D545" s="20"/>
      <c r="E545" s="20"/>
      <c r="F545" s="20"/>
      <c r="G545" s="20"/>
      <c r="H545" s="20"/>
      <c r="I545" s="20"/>
      <c r="J545" s="20"/>
      <c r="K545" s="20"/>
      <c r="L545" s="20"/>
      <c r="M545" s="20"/>
    </row>
    <row r="546" spans="1:13" ht="14.25" customHeight="1" x14ac:dyDescent="0.3">
      <c r="A546" s="22"/>
      <c r="B546" s="21"/>
      <c r="C546" s="20"/>
      <c r="D546" s="20"/>
      <c r="E546" s="20"/>
      <c r="F546" s="20"/>
      <c r="G546" s="20"/>
      <c r="H546" s="20"/>
      <c r="I546" s="20"/>
      <c r="J546" s="20"/>
      <c r="K546" s="20"/>
      <c r="L546" s="20"/>
      <c r="M546" s="20"/>
    </row>
    <row r="547" spans="1:13" ht="14.25" customHeight="1" x14ac:dyDescent="0.3">
      <c r="A547" s="22"/>
      <c r="B547" s="21"/>
      <c r="C547" s="20"/>
      <c r="D547" s="20"/>
      <c r="E547" s="20"/>
      <c r="F547" s="20"/>
      <c r="G547" s="20"/>
      <c r="H547" s="20"/>
      <c r="I547" s="20"/>
      <c r="J547" s="20"/>
      <c r="K547" s="20"/>
      <c r="L547" s="20"/>
      <c r="M547" s="20"/>
    </row>
    <row r="548" spans="1:13" ht="14.25" customHeight="1" x14ac:dyDescent="0.3">
      <c r="A548" s="22"/>
      <c r="B548" s="21"/>
      <c r="C548" s="20"/>
      <c r="D548" s="20"/>
      <c r="E548" s="20"/>
      <c r="F548" s="20"/>
      <c r="G548" s="20"/>
      <c r="H548" s="20"/>
      <c r="I548" s="20"/>
      <c r="J548" s="20"/>
      <c r="K548" s="20"/>
      <c r="L548" s="20"/>
      <c r="M548" s="20"/>
    </row>
    <row r="549" spans="1:13" ht="14.25" customHeight="1" x14ac:dyDescent="0.3">
      <c r="A549" s="22"/>
      <c r="B549" s="21"/>
      <c r="C549" s="20"/>
      <c r="D549" s="20"/>
      <c r="E549" s="20"/>
      <c r="F549" s="20"/>
      <c r="G549" s="20"/>
      <c r="H549" s="20"/>
      <c r="I549" s="20"/>
      <c r="J549" s="20"/>
      <c r="K549" s="20"/>
      <c r="L549" s="20"/>
      <c r="M549" s="20"/>
    </row>
    <row r="550" spans="1:13" ht="14.25" customHeight="1" x14ac:dyDescent="0.3">
      <c r="A550" s="22"/>
      <c r="B550" s="21"/>
      <c r="C550" s="20"/>
      <c r="D550" s="20"/>
      <c r="E550" s="20"/>
      <c r="F550" s="20"/>
      <c r="G550" s="20"/>
      <c r="H550" s="20"/>
      <c r="I550" s="20"/>
      <c r="J550" s="20"/>
      <c r="K550" s="20"/>
      <c r="L550" s="20"/>
      <c r="M550" s="20"/>
    </row>
    <row r="551" spans="1:13" ht="14.25" customHeight="1" x14ac:dyDescent="0.3">
      <c r="A551" s="22"/>
      <c r="B551" s="21"/>
      <c r="C551" s="20"/>
      <c r="D551" s="20"/>
      <c r="E551" s="20"/>
      <c r="F551" s="20"/>
      <c r="G551" s="20"/>
      <c r="H551" s="20"/>
      <c r="I551" s="20"/>
      <c r="J551" s="20"/>
      <c r="K551" s="20"/>
      <c r="L551" s="20"/>
      <c r="M551" s="20"/>
    </row>
    <row r="552" spans="1:13" ht="14.25" customHeight="1" x14ac:dyDescent="0.3">
      <c r="A552" s="22"/>
      <c r="B552" s="21"/>
      <c r="C552" s="20"/>
      <c r="D552" s="20"/>
      <c r="E552" s="20"/>
      <c r="F552" s="20"/>
      <c r="G552" s="20"/>
      <c r="H552" s="20"/>
      <c r="I552" s="20"/>
      <c r="J552" s="20"/>
      <c r="K552" s="20"/>
      <c r="L552" s="20"/>
      <c r="M552" s="20"/>
    </row>
    <row r="553" spans="1:13" ht="14.25" customHeight="1" x14ac:dyDescent="0.3">
      <c r="A553" s="22"/>
      <c r="B553" s="21"/>
      <c r="C553" s="20"/>
      <c r="D553" s="20"/>
      <c r="E553" s="20"/>
      <c r="F553" s="20"/>
      <c r="G553" s="20"/>
      <c r="H553" s="20"/>
      <c r="I553" s="20"/>
      <c r="J553" s="20"/>
      <c r="K553" s="20"/>
      <c r="L553" s="20"/>
      <c r="M553" s="20"/>
    </row>
    <row r="554" spans="1:13" ht="14.25" customHeight="1" x14ac:dyDescent="0.3">
      <c r="A554" s="22"/>
      <c r="B554" s="21"/>
      <c r="C554" s="20"/>
      <c r="D554" s="20"/>
      <c r="E554" s="20"/>
      <c r="F554" s="20"/>
      <c r="G554" s="20"/>
      <c r="H554" s="20"/>
      <c r="I554" s="20"/>
      <c r="J554" s="20"/>
      <c r="K554" s="20"/>
      <c r="L554" s="20"/>
      <c r="M554" s="20"/>
    </row>
    <row r="555" spans="1:13" ht="14.25" customHeight="1" x14ac:dyDescent="0.3">
      <c r="A555" s="22"/>
      <c r="B555" s="21"/>
      <c r="C555" s="20"/>
      <c r="D555" s="20"/>
      <c r="E555" s="20"/>
      <c r="F555" s="20"/>
      <c r="G555" s="20"/>
      <c r="H555" s="20"/>
      <c r="I555" s="20"/>
      <c r="J555" s="20"/>
      <c r="K555" s="20"/>
      <c r="L555" s="20"/>
      <c r="M555" s="20"/>
    </row>
    <row r="556" spans="1:13" ht="14.25" customHeight="1" x14ac:dyDescent="0.3">
      <c r="A556" s="22"/>
      <c r="B556" s="21"/>
      <c r="C556" s="20"/>
      <c r="D556" s="20"/>
      <c r="E556" s="20"/>
      <c r="F556" s="20"/>
      <c r="G556" s="20"/>
      <c r="H556" s="20"/>
      <c r="I556" s="20"/>
      <c r="J556" s="20"/>
      <c r="K556" s="20"/>
      <c r="L556" s="20"/>
      <c r="M556" s="20"/>
    </row>
    <row r="557" spans="1:13" ht="14.25" customHeight="1" x14ac:dyDescent="0.3">
      <c r="A557" s="22"/>
      <c r="B557" s="21"/>
      <c r="C557" s="20"/>
      <c r="D557" s="20"/>
      <c r="E557" s="20"/>
      <c r="F557" s="20"/>
      <c r="G557" s="20"/>
      <c r="H557" s="20"/>
      <c r="I557" s="20"/>
      <c r="J557" s="20"/>
      <c r="K557" s="20"/>
      <c r="L557" s="20"/>
      <c r="M557" s="20"/>
    </row>
    <row r="558" spans="1:13" ht="14.25" customHeight="1" x14ac:dyDescent="0.3">
      <c r="A558" s="22"/>
      <c r="B558" s="21"/>
      <c r="C558" s="20"/>
      <c r="D558" s="20"/>
      <c r="E558" s="20"/>
      <c r="F558" s="20"/>
      <c r="G558" s="20"/>
      <c r="H558" s="20"/>
      <c r="I558" s="20"/>
      <c r="J558" s="20"/>
      <c r="K558" s="20"/>
      <c r="L558" s="20"/>
      <c r="M558" s="20"/>
    </row>
    <row r="559" spans="1:13" ht="14.25" customHeight="1" x14ac:dyDescent="0.3">
      <c r="A559" s="22"/>
      <c r="B559" s="21"/>
      <c r="C559" s="20"/>
      <c r="D559" s="20"/>
      <c r="E559" s="20"/>
      <c r="F559" s="20"/>
      <c r="G559" s="20"/>
      <c r="H559" s="20"/>
      <c r="I559" s="20"/>
      <c r="J559" s="20"/>
      <c r="K559" s="20"/>
      <c r="L559" s="20"/>
      <c r="M559" s="20"/>
    </row>
    <row r="560" spans="1:13" ht="14.25" customHeight="1" x14ac:dyDescent="0.3">
      <c r="A560" s="22"/>
      <c r="B560" s="21"/>
      <c r="C560" s="20"/>
      <c r="D560" s="20"/>
      <c r="E560" s="20"/>
      <c r="F560" s="20"/>
      <c r="G560" s="20"/>
      <c r="H560" s="20"/>
      <c r="I560" s="20"/>
      <c r="J560" s="20"/>
      <c r="K560" s="20"/>
      <c r="L560" s="20"/>
      <c r="M560" s="20"/>
    </row>
    <row r="561" spans="1:13" ht="14.25" customHeight="1" x14ac:dyDescent="0.3">
      <c r="A561" s="22"/>
      <c r="B561" s="21"/>
      <c r="C561" s="20"/>
      <c r="D561" s="20"/>
      <c r="E561" s="20"/>
      <c r="F561" s="20"/>
      <c r="G561" s="20"/>
      <c r="H561" s="20"/>
      <c r="I561" s="20"/>
      <c r="J561" s="20"/>
      <c r="K561" s="20"/>
      <c r="L561" s="20"/>
      <c r="M561" s="20"/>
    </row>
    <row r="562" spans="1:13" ht="14.25" customHeight="1" x14ac:dyDescent="0.3">
      <c r="A562" s="22"/>
      <c r="B562" s="21"/>
      <c r="C562" s="20"/>
      <c r="D562" s="20"/>
      <c r="E562" s="20"/>
      <c r="F562" s="20"/>
      <c r="G562" s="20"/>
      <c r="H562" s="20"/>
      <c r="I562" s="20"/>
      <c r="J562" s="20"/>
      <c r="K562" s="20"/>
      <c r="L562" s="20"/>
      <c r="M562" s="20"/>
    </row>
    <row r="563" spans="1:13" ht="14.25" customHeight="1" x14ac:dyDescent="0.3">
      <c r="A563" s="22"/>
      <c r="B563" s="21"/>
      <c r="C563" s="20"/>
      <c r="D563" s="20"/>
      <c r="E563" s="20"/>
      <c r="F563" s="20"/>
      <c r="G563" s="20"/>
      <c r="H563" s="20"/>
      <c r="I563" s="20"/>
      <c r="J563" s="20"/>
      <c r="K563" s="20"/>
      <c r="L563" s="20"/>
      <c r="M563" s="20"/>
    </row>
    <row r="564" spans="1:13" ht="14.25" customHeight="1" x14ac:dyDescent="0.3">
      <c r="A564" s="22"/>
      <c r="B564" s="21"/>
      <c r="C564" s="20"/>
      <c r="D564" s="20"/>
      <c r="E564" s="20"/>
      <c r="F564" s="20"/>
      <c r="G564" s="20"/>
      <c r="H564" s="20"/>
      <c r="I564" s="20"/>
      <c r="J564" s="20"/>
      <c r="K564" s="20"/>
      <c r="L564" s="20"/>
      <c r="M564" s="20"/>
    </row>
    <row r="565" spans="1:13" ht="14.25" customHeight="1" x14ac:dyDescent="0.3">
      <c r="A565" s="22"/>
      <c r="B565" s="21"/>
      <c r="C565" s="20"/>
      <c r="D565" s="20"/>
      <c r="E565" s="20"/>
      <c r="F565" s="20"/>
      <c r="G565" s="20"/>
      <c r="H565" s="20"/>
      <c r="I565" s="20"/>
      <c r="J565" s="20"/>
      <c r="K565" s="20"/>
      <c r="L565" s="20"/>
      <c r="M565" s="20"/>
    </row>
    <row r="566" spans="1:13" ht="14.25" customHeight="1" x14ac:dyDescent="0.3">
      <c r="A566" s="22"/>
      <c r="B566" s="21"/>
      <c r="C566" s="20"/>
      <c r="D566" s="20"/>
      <c r="E566" s="20"/>
      <c r="F566" s="20"/>
      <c r="G566" s="20"/>
      <c r="H566" s="20"/>
      <c r="I566" s="20"/>
      <c r="J566" s="20"/>
      <c r="K566" s="20"/>
      <c r="L566" s="20"/>
      <c r="M566" s="20"/>
    </row>
    <row r="567" spans="1:13" ht="14.25" customHeight="1" x14ac:dyDescent="0.3">
      <c r="A567" s="22"/>
      <c r="B567" s="21"/>
      <c r="C567" s="20"/>
      <c r="D567" s="20"/>
      <c r="E567" s="20"/>
      <c r="F567" s="20"/>
      <c r="G567" s="20"/>
      <c r="H567" s="20"/>
      <c r="I567" s="20"/>
      <c r="J567" s="20"/>
      <c r="K567" s="20"/>
      <c r="L567" s="20"/>
      <c r="M567" s="20"/>
    </row>
    <row r="568" spans="1:13" ht="14.25" customHeight="1" x14ac:dyDescent="0.3">
      <c r="A568" s="22"/>
      <c r="B568" s="21"/>
      <c r="C568" s="20"/>
      <c r="D568" s="20"/>
      <c r="E568" s="20"/>
      <c r="F568" s="20"/>
      <c r="G568" s="20"/>
      <c r="H568" s="20"/>
      <c r="I568" s="20"/>
      <c r="J568" s="20"/>
      <c r="K568" s="20"/>
      <c r="L568" s="20"/>
      <c r="M568" s="20"/>
    </row>
    <row r="569" spans="1:13" ht="14.25" customHeight="1" x14ac:dyDescent="0.3">
      <c r="A569" s="22"/>
      <c r="B569" s="21"/>
      <c r="C569" s="20"/>
      <c r="D569" s="20"/>
      <c r="E569" s="20"/>
      <c r="F569" s="20"/>
      <c r="G569" s="20"/>
      <c r="H569" s="20"/>
      <c r="I569" s="20"/>
      <c r="J569" s="20"/>
      <c r="K569" s="20"/>
      <c r="L569" s="20"/>
      <c r="M569" s="20"/>
    </row>
    <row r="570" spans="1:13" ht="14.25" customHeight="1" x14ac:dyDescent="0.3">
      <c r="A570" s="22"/>
      <c r="B570" s="21"/>
      <c r="C570" s="20"/>
      <c r="D570" s="20"/>
      <c r="E570" s="20"/>
      <c r="F570" s="20"/>
      <c r="G570" s="20"/>
      <c r="H570" s="20"/>
      <c r="I570" s="20"/>
      <c r="J570" s="20"/>
      <c r="K570" s="20"/>
      <c r="L570" s="20"/>
      <c r="M570" s="20"/>
    </row>
    <row r="571" spans="1:13" ht="14.25" customHeight="1" x14ac:dyDescent="0.3">
      <c r="A571" s="22"/>
      <c r="B571" s="21"/>
      <c r="C571" s="20"/>
      <c r="D571" s="20"/>
      <c r="E571" s="20"/>
      <c r="F571" s="20"/>
      <c r="G571" s="20"/>
      <c r="H571" s="20"/>
      <c r="I571" s="20"/>
      <c r="J571" s="20"/>
      <c r="K571" s="20"/>
      <c r="L571" s="20"/>
      <c r="M571" s="20"/>
    </row>
    <row r="572" spans="1:13" ht="14.25" customHeight="1" x14ac:dyDescent="0.3">
      <c r="A572" s="22"/>
      <c r="B572" s="21"/>
      <c r="C572" s="20"/>
      <c r="D572" s="20"/>
      <c r="E572" s="20"/>
      <c r="F572" s="20"/>
      <c r="G572" s="20"/>
      <c r="H572" s="20"/>
      <c r="I572" s="20"/>
      <c r="J572" s="20"/>
      <c r="K572" s="20"/>
      <c r="L572" s="20"/>
      <c r="M572" s="20"/>
    </row>
    <row r="573" spans="1:13" ht="14.25" customHeight="1" x14ac:dyDescent="0.3">
      <c r="A573" s="22"/>
      <c r="B573" s="21"/>
      <c r="C573" s="20"/>
      <c r="D573" s="20"/>
      <c r="E573" s="20"/>
      <c r="F573" s="20"/>
      <c r="G573" s="20"/>
      <c r="H573" s="20"/>
      <c r="I573" s="20"/>
      <c r="J573" s="20"/>
      <c r="K573" s="20"/>
      <c r="L573" s="20"/>
      <c r="M573" s="20"/>
    </row>
    <row r="574" spans="1:13" ht="14.25" customHeight="1" x14ac:dyDescent="0.3">
      <c r="A574" s="22"/>
      <c r="B574" s="21"/>
      <c r="C574" s="20"/>
      <c r="D574" s="20"/>
      <c r="E574" s="20"/>
      <c r="F574" s="20"/>
      <c r="G574" s="20"/>
      <c r="H574" s="20"/>
      <c r="I574" s="20"/>
      <c r="J574" s="20"/>
      <c r="K574" s="20"/>
      <c r="L574" s="20"/>
      <c r="M574" s="20"/>
    </row>
    <row r="575" spans="1:13" ht="14.25" customHeight="1" x14ac:dyDescent="0.3">
      <c r="A575" s="22"/>
      <c r="B575" s="21"/>
      <c r="C575" s="20"/>
      <c r="D575" s="20"/>
      <c r="E575" s="20"/>
      <c r="F575" s="20"/>
      <c r="G575" s="20"/>
      <c r="H575" s="20"/>
      <c r="I575" s="20"/>
      <c r="J575" s="20"/>
      <c r="K575" s="20"/>
      <c r="L575" s="20"/>
      <c r="M575" s="20"/>
    </row>
    <row r="576" spans="1:13" ht="14.25" customHeight="1" x14ac:dyDescent="0.3">
      <c r="A576" s="22"/>
      <c r="B576" s="21"/>
      <c r="C576" s="20"/>
      <c r="D576" s="20"/>
      <c r="E576" s="20"/>
      <c r="F576" s="20"/>
      <c r="G576" s="20"/>
      <c r="H576" s="20"/>
      <c r="I576" s="20"/>
      <c r="J576" s="20"/>
      <c r="K576" s="20"/>
      <c r="L576" s="20"/>
      <c r="M576" s="20"/>
    </row>
    <row r="577" spans="1:13" ht="14.25" customHeight="1" x14ac:dyDescent="0.3">
      <c r="A577" s="22"/>
      <c r="B577" s="21"/>
      <c r="C577" s="20"/>
      <c r="D577" s="20"/>
      <c r="E577" s="20"/>
      <c r="F577" s="20"/>
      <c r="G577" s="20"/>
      <c r="H577" s="20"/>
      <c r="I577" s="20"/>
      <c r="J577" s="20"/>
      <c r="K577" s="20"/>
      <c r="L577" s="20"/>
      <c r="M577" s="20"/>
    </row>
    <row r="578" spans="1:13" ht="14.25" customHeight="1" x14ac:dyDescent="0.3">
      <c r="A578" s="22"/>
      <c r="B578" s="21"/>
      <c r="C578" s="20"/>
      <c r="D578" s="20"/>
      <c r="E578" s="20"/>
      <c r="F578" s="20"/>
      <c r="G578" s="20"/>
      <c r="H578" s="20"/>
      <c r="I578" s="20"/>
      <c r="J578" s="20"/>
      <c r="K578" s="20"/>
      <c r="L578" s="20"/>
      <c r="M578" s="20"/>
    </row>
    <row r="579" spans="1:13" ht="14.25" customHeight="1" x14ac:dyDescent="0.3">
      <c r="A579" s="22"/>
      <c r="B579" s="21"/>
      <c r="C579" s="20"/>
      <c r="D579" s="20"/>
      <c r="E579" s="20"/>
      <c r="F579" s="20"/>
      <c r="G579" s="20"/>
      <c r="H579" s="20"/>
      <c r="I579" s="20"/>
      <c r="J579" s="20"/>
      <c r="K579" s="20"/>
      <c r="L579" s="20"/>
      <c r="M579" s="20"/>
    </row>
    <row r="580" spans="1:13" ht="14.25" customHeight="1" x14ac:dyDescent="0.3">
      <c r="A580" s="22"/>
      <c r="B580" s="21"/>
      <c r="C580" s="20"/>
      <c r="D580" s="20"/>
      <c r="E580" s="20"/>
      <c r="F580" s="20"/>
      <c r="G580" s="20"/>
      <c r="H580" s="20"/>
      <c r="I580" s="20"/>
      <c r="J580" s="20"/>
      <c r="K580" s="20"/>
      <c r="L580" s="20"/>
      <c r="M580" s="20"/>
    </row>
    <row r="581" spans="1:13" ht="14.25" customHeight="1" x14ac:dyDescent="0.3">
      <c r="A581" s="22"/>
      <c r="B581" s="21"/>
      <c r="C581" s="20"/>
      <c r="D581" s="20"/>
      <c r="E581" s="20"/>
      <c r="F581" s="20"/>
      <c r="G581" s="20"/>
      <c r="H581" s="20"/>
      <c r="I581" s="20"/>
      <c r="J581" s="20"/>
      <c r="K581" s="20"/>
      <c r="L581" s="20"/>
      <c r="M581" s="20"/>
    </row>
    <row r="582" spans="1:13" ht="14.25" customHeight="1" x14ac:dyDescent="0.3">
      <c r="A582" s="22"/>
      <c r="B582" s="21"/>
      <c r="C582" s="20"/>
      <c r="D582" s="20"/>
      <c r="E582" s="20"/>
      <c r="F582" s="20"/>
      <c r="G582" s="20"/>
      <c r="H582" s="20"/>
      <c r="I582" s="20"/>
      <c r="J582" s="20"/>
      <c r="K582" s="20"/>
      <c r="L582" s="20"/>
      <c r="M582" s="20"/>
    </row>
    <row r="583" spans="1:13" ht="14.25" customHeight="1" x14ac:dyDescent="0.3">
      <c r="A583" s="22"/>
      <c r="B583" s="21"/>
      <c r="C583" s="20"/>
      <c r="D583" s="20"/>
      <c r="E583" s="20"/>
      <c r="F583" s="20"/>
      <c r="G583" s="20"/>
      <c r="H583" s="20"/>
      <c r="I583" s="20"/>
      <c r="J583" s="20"/>
      <c r="K583" s="20"/>
      <c r="L583" s="20"/>
      <c r="M583" s="20"/>
    </row>
    <row r="584" spans="1:13" ht="14.25" customHeight="1" x14ac:dyDescent="0.3">
      <c r="A584" s="22"/>
      <c r="B584" s="21"/>
      <c r="C584" s="20"/>
      <c r="D584" s="20"/>
      <c r="E584" s="20"/>
      <c r="F584" s="20"/>
      <c r="G584" s="20"/>
      <c r="H584" s="20"/>
      <c r="I584" s="20"/>
      <c r="J584" s="20"/>
      <c r="K584" s="20"/>
      <c r="L584" s="20"/>
      <c r="M584" s="20"/>
    </row>
    <row r="585" spans="1:13" ht="14.25" customHeight="1" x14ac:dyDescent="0.3">
      <c r="A585" s="22"/>
      <c r="B585" s="21"/>
      <c r="C585" s="20"/>
      <c r="D585" s="20"/>
      <c r="E585" s="20"/>
      <c r="F585" s="20"/>
      <c r="G585" s="20"/>
      <c r="H585" s="20"/>
      <c r="I585" s="20"/>
      <c r="J585" s="20"/>
      <c r="K585" s="20"/>
      <c r="L585" s="20"/>
      <c r="M585" s="20"/>
    </row>
    <row r="586" spans="1:13" ht="14.25" customHeight="1" x14ac:dyDescent="0.3">
      <c r="A586" s="22"/>
      <c r="B586" s="21"/>
      <c r="C586" s="20"/>
      <c r="D586" s="20"/>
      <c r="E586" s="20"/>
      <c r="F586" s="20"/>
      <c r="G586" s="20"/>
      <c r="H586" s="20"/>
      <c r="I586" s="20"/>
      <c r="J586" s="20"/>
      <c r="K586" s="20"/>
      <c r="L586" s="20"/>
      <c r="M586" s="20"/>
    </row>
    <row r="587" spans="1:13" ht="14.25" customHeight="1" x14ac:dyDescent="0.3">
      <c r="A587" s="22"/>
      <c r="B587" s="21"/>
      <c r="C587" s="20"/>
      <c r="D587" s="20"/>
      <c r="E587" s="20"/>
      <c r="F587" s="20"/>
      <c r="G587" s="20"/>
      <c r="H587" s="20"/>
      <c r="I587" s="20"/>
      <c r="J587" s="20"/>
      <c r="K587" s="20"/>
      <c r="L587" s="20"/>
      <c r="M587" s="20"/>
    </row>
    <row r="588" spans="1:13" ht="14.25" customHeight="1" x14ac:dyDescent="0.3">
      <c r="A588" s="22"/>
      <c r="B588" s="21"/>
      <c r="C588" s="20"/>
      <c r="D588" s="20"/>
      <c r="E588" s="20"/>
      <c r="F588" s="20"/>
      <c r="G588" s="20"/>
      <c r="H588" s="20"/>
      <c r="I588" s="20"/>
      <c r="J588" s="20"/>
      <c r="K588" s="20"/>
      <c r="L588" s="20"/>
      <c r="M588" s="20"/>
    </row>
    <row r="589" spans="1:13" ht="14.25" customHeight="1" x14ac:dyDescent="0.3">
      <c r="A589" s="22"/>
      <c r="B589" s="21"/>
      <c r="C589" s="20"/>
      <c r="D589" s="20"/>
      <c r="E589" s="20"/>
      <c r="F589" s="20"/>
      <c r="G589" s="20"/>
      <c r="H589" s="20"/>
      <c r="I589" s="20"/>
      <c r="J589" s="20"/>
      <c r="K589" s="20"/>
      <c r="L589" s="20"/>
      <c r="M589" s="20"/>
    </row>
    <row r="590" spans="1:13" ht="14.25" customHeight="1" x14ac:dyDescent="0.3">
      <c r="A590" s="22"/>
      <c r="B590" s="21"/>
      <c r="C590" s="20"/>
      <c r="D590" s="20"/>
      <c r="E590" s="20"/>
      <c r="F590" s="20"/>
      <c r="G590" s="20"/>
      <c r="H590" s="20"/>
      <c r="I590" s="20"/>
      <c r="J590" s="20"/>
      <c r="K590" s="20"/>
      <c r="L590" s="20"/>
      <c r="M590" s="20"/>
    </row>
    <row r="591" spans="1:13" ht="14.25" customHeight="1" x14ac:dyDescent="0.3">
      <c r="A591" s="22"/>
      <c r="B591" s="21"/>
      <c r="C591" s="20"/>
      <c r="D591" s="20"/>
      <c r="E591" s="20"/>
      <c r="F591" s="20"/>
      <c r="G591" s="20"/>
      <c r="H591" s="20"/>
      <c r="I591" s="20"/>
      <c r="J591" s="20"/>
      <c r="K591" s="20"/>
      <c r="L591" s="20"/>
      <c r="M591" s="20"/>
    </row>
    <row r="592" spans="1:13" ht="14.25" customHeight="1" x14ac:dyDescent="0.3">
      <c r="A592" s="22"/>
      <c r="B592" s="21"/>
      <c r="C592" s="20"/>
      <c r="D592" s="20"/>
      <c r="E592" s="20"/>
      <c r="F592" s="20"/>
      <c r="G592" s="20"/>
      <c r="H592" s="20"/>
      <c r="I592" s="20"/>
      <c r="J592" s="20"/>
      <c r="K592" s="20"/>
      <c r="L592" s="20"/>
      <c r="M592" s="20"/>
    </row>
    <row r="593" spans="1:13" ht="14.25" customHeight="1" x14ac:dyDescent="0.3">
      <c r="A593" s="22"/>
      <c r="B593" s="21"/>
      <c r="C593" s="20"/>
      <c r="D593" s="20"/>
      <c r="E593" s="20"/>
      <c r="F593" s="20"/>
      <c r="G593" s="20"/>
      <c r="H593" s="20"/>
      <c r="I593" s="20"/>
      <c r="J593" s="20"/>
      <c r="K593" s="20"/>
      <c r="L593" s="20"/>
      <c r="M593" s="20"/>
    </row>
    <row r="594" spans="1:13" ht="14.25" customHeight="1" x14ac:dyDescent="0.3">
      <c r="A594" s="22"/>
      <c r="B594" s="21"/>
      <c r="C594" s="20"/>
      <c r="D594" s="20"/>
      <c r="E594" s="20"/>
      <c r="F594" s="20"/>
      <c r="G594" s="20"/>
      <c r="H594" s="20"/>
      <c r="I594" s="20"/>
      <c r="J594" s="20"/>
      <c r="K594" s="20"/>
      <c r="L594" s="20"/>
      <c r="M594" s="20"/>
    </row>
    <row r="595" spans="1:13" ht="14.25" customHeight="1" x14ac:dyDescent="0.3">
      <c r="A595" s="22"/>
      <c r="B595" s="21"/>
      <c r="C595" s="20"/>
      <c r="D595" s="20"/>
      <c r="E595" s="20"/>
      <c r="F595" s="20"/>
      <c r="G595" s="20"/>
      <c r="H595" s="20"/>
      <c r="I595" s="20"/>
      <c r="J595" s="20"/>
      <c r="K595" s="20"/>
      <c r="L595" s="20"/>
      <c r="M595" s="20"/>
    </row>
    <row r="596" spans="1:13" ht="14.25" customHeight="1" x14ac:dyDescent="0.3">
      <c r="A596" s="22"/>
      <c r="B596" s="21"/>
      <c r="C596" s="20"/>
      <c r="D596" s="20"/>
      <c r="E596" s="20"/>
      <c r="F596" s="20"/>
      <c r="G596" s="20"/>
      <c r="H596" s="20"/>
      <c r="I596" s="20"/>
      <c r="J596" s="20"/>
      <c r="K596" s="20"/>
      <c r="L596" s="20"/>
      <c r="M596" s="20"/>
    </row>
    <row r="597" spans="1:13" ht="14.25" customHeight="1" x14ac:dyDescent="0.3">
      <c r="A597" s="22"/>
      <c r="B597" s="21"/>
      <c r="C597" s="20"/>
      <c r="D597" s="20"/>
      <c r="E597" s="20"/>
      <c r="F597" s="20"/>
      <c r="G597" s="20"/>
      <c r="H597" s="20"/>
      <c r="I597" s="20"/>
      <c r="J597" s="20"/>
      <c r="K597" s="20"/>
      <c r="L597" s="20"/>
      <c r="M597" s="20"/>
    </row>
    <row r="598" spans="1:13" ht="14.25" customHeight="1" x14ac:dyDescent="0.3">
      <c r="A598" s="22"/>
      <c r="B598" s="21"/>
      <c r="C598" s="20"/>
      <c r="D598" s="20"/>
      <c r="E598" s="20"/>
      <c r="F598" s="20"/>
      <c r="G598" s="20"/>
      <c r="H598" s="20"/>
      <c r="I598" s="20"/>
      <c r="J598" s="20"/>
      <c r="K598" s="20"/>
      <c r="L598" s="20"/>
      <c r="M598" s="20"/>
    </row>
    <row r="599" spans="1:13" ht="14.25" customHeight="1" x14ac:dyDescent="0.3">
      <c r="A599" s="22"/>
      <c r="B599" s="21"/>
      <c r="C599" s="20"/>
      <c r="D599" s="20"/>
      <c r="E599" s="20"/>
      <c r="F599" s="20"/>
      <c r="G599" s="20"/>
      <c r="H599" s="20"/>
      <c r="I599" s="20"/>
      <c r="J599" s="20"/>
      <c r="K599" s="20"/>
      <c r="L599" s="20"/>
      <c r="M599" s="20"/>
    </row>
    <row r="600" spans="1:13" ht="14.25" customHeight="1" x14ac:dyDescent="0.3">
      <c r="A600" s="22"/>
      <c r="B600" s="21"/>
      <c r="C600" s="20"/>
      <c r="D600" s="20"/>
      <c r="E600" s="20"/>
      <c r="F600" s="20"/>
      <c r="G600" s="20"/>
      <c r="H600" s="20"/>
      <c r="I600" s="20"/>
      <c r="J600" s="20"/>
      <c r="K600" s="20"/>
      <c r="L600" s="20"/>
      <c r="M600" s="20"/>
    </row>
    <row r="601" spans="1:13" ht="14.25" customHeight="1" x14ac:dyDescent="0.3">
      <c r="A601" s="22"/>
      <c r="B601" s="21"/>
      <c r="C601" s="20"/>
      <c r="D601" s="20"/>
      <c r="E601" s="20"/>
      <c r="F601" s="20"/>
      <c r="G601" s="20"/>
      <c r="H601" s="20"/>
      <c r="I601" s="20"/>
      <c r="J601" s="20"/>
      <c r="K601" s="20"/>
      <c r="L601" s="20"/>
      <c r="M601" s="20"/>
    </row>
    <row r="602" spans="1:13" ht="14.25" customHeight="1" x14ac:dyDescent="0.3">
      <c r="A602" s="22"/>
      <c r="B602" s="21"/>
      <c r="C602" s="20"/>
      <c r="D602" s="20"/>
      <c r="E602" s="20"/>
      <c r="F602" s="20"/>
      <c r="G602" s="20"/>
      <c r="H602" s="20"/>
      <c r="I602" s="20"/>
      <c r="J602" s="20"/>
      <c r="K602" s="20"/>
      <c r="L602" s="20"/>
      <c r="M602" s="20"/>
    </row>
    <row r="603" spans="1:13" ht="14.25" customHeight="1" x14ac:dyDescent="0.3">
      <c r="A603" s="22"/>
      <c r="B603" s="21"/>
      <c r="C603" s="20"/>
      <c r="D603" s="20"/>
      <c r="E603" s="20"/>
      <c r="F603" s="20"/>
      <c r="G603" s="20"/>
      <c r="H603" s="20"/>
      <c r="I603" s="20"/>
      <c r="J603" s="20"/>
      <c r="K603" s="20"/>
      <c r="L603" s="20"/>
      <c r="M603" s="20"/>
    </row>
    <row r="604" spans="1:13" ht="14.25" customHeight="1" x14ac:dyDescent="0.3">
      <c r="A604" s="22"/>
      <c r="B604" s="21"/>
      <c r="C604" s="20"/>
      <c r="D604" s="20"/>
      <c r="E604" s="20"/>
      <c r="F604" s="20"/>
      <c r="G604" s="20"/>
      <c r="H604" s="20"/>
      <c r="I604" s="20"/>
      <c r="J604" s="20"/>
      <c r="K604" s="20"/>
      <c r="L604" s="20"/>
      <c r="M604" s="20"/>
    </row>
    <row r="605" spans="1:13" ht="14.25" customHeight="1" x14ac:dyDescent="0.3">
      <c r="A605" s="22"/>
      <c r="B605" s="21"/>
      <c r="C605" s="20"/>
      <c r="D605" s="20"/>
      <c r="E605" s="20"/>
      <c r="F605" s="20"/>
      <c r="G605" s="20"/>
      <c r="H605" s="20"/>
      <c r="I605" s="20"/>
      <c r="J605" s="20"/>
      <c r="K605" s="20"/>
      <c r="L605" s="20"/>
      <c r="M605" s="20"/>
    </row>
    <row r="606" spans="1:13" ht="14.25" customHeight="1" x14ac:dyDescent="0.3">
      <c r="A606" s="22"/>
      <c r="B606" s="21"/>
      <c r="C606" s="20"/>
      <c r="D606" s="20"/>
      <c r="E606" s="20"/>
      <c r="F606" s="20"/>
      <c r="G606" s="20"/>
      <c r="H606" s="20"/>
      <c r="I606" s="20"/>
      <c r="J606" s="20"/>
      <c r="K606" s="20"/>
      <c r="L606" s="20"/>
      <c r="M606" s="20"/>
    </row>
    <row r="607" spans="1:13" ht="14.25" customHeight="1" x14ac:dyDescent="0.3">
      <c r="A607" s="22"/>
      <c r="B607" s="21"/>
      <c r="C607" s="20"/>
      <c r="D607" s="20"/>
      <c r="E607" s="20"/>
      <c r="F607" s="20"/>
      <c r="G607" s="20"/>
      <c r="H607" s="20"/>
      <c r="I607" s="20"/>
      <c r="J607" s="20"/>
      <c r="K607" s="20"/>
      <c r="L607" s="20"/>
      <c r="M607" s="20"/>
    </row>
    <row r="608" spans="1:13" ht="14.25" customHeight="1" x14ac:dyDescent="0.3">
      <c r="A608" s="22"/>
      <c r="B608" s="21"/>
      <c r="C608" s="20"/>
      <c r="D608" s="20"/>
      <c r="E608" s="20"/>
      <c r="F608" s="20"/>
      <c r="G608" s="20"/>
      <c r="H608" s="20"/>
      <c r="I608" s="20"/>
      <c r="J608" s="20"/>
      <c r="K608" s="20"/>
      <c r="L608" s="20"/>
      <c r="M608" s="20"/>
    </row>
    <row r="609" spans="1:13" ht="14.25" customHeight="1" x14ac:dyDescent="0.3">
      <c r="A609" s="22"/>
      <c r="B609" s="21"/>
      <c r="C609" s="20"/>
      <c r="D609" s="20"/>
      <c r="E609" s="20"/>
      <c r="F609" s="20"/>
      <c r="G609" s="20"/>
      <c r="H609" s="20"/>
      <c r="I609" s="20"/>
      <c r="J609" s="20"/>
      <c r="K609" s="20"/>
      <c r="L609" s="20"/>
      <c r="M609" s="20"/>
    </row>
    <row r="610" spans="1:13" ht="14.25" customHeight="1" x14ac:dyDescent="0.3">
      <c r="A610" s="22"/>
      <c r="B610" s="21"/>
      <c r="C610" s="20"/>
      <c r="D610" s="20"/>
      <c r="E610" s="20"/>
      <c r="F610" s="20"/>
      <c r="G610" s="20"/>
      <c r="H610" s="20"/>
      <c r="I610" s="20"/>
      <c r="J610" s="20"/>
      <c r="K610" s="20"/>
      <c r="L610" s="20"/>
      <c r="M610" s="20"/>
    </row>
    <row r="611" spans="1:13" ht="14.25" customHeight="1" x14ac:dyDescent="0.3">
      <c r="A611" s="22"/>
      <c r="B611" s="21"/>
      <c r="C611" s="20"/>
      <c r="D611" s="20"/>
      <c r="E611" s="20"/>
      <c r="F611" s="20"/>
      <c r="G611" s="20"/>
      <c r="H611" s="20"/>
      <c r="I611" s="20"/>
      <c r="J611" s="20"/>
      <c r="K611" s="20"/>
      <c r="L611" s="20"/>
      <c r="M611" s="20"/>
    </row>
    <row r="612" spans="1:13" ht="14.25" customHeight="1" x14ac:dyDescent="0.3">
      <c r="A612" s="22"/>
      <c r="B612" s="21"/>
      <c r="C612" s="20"/>
      <c r="D612" s="20"/>
      <c r="E612" s="20"/>
      <c r="F612" s="20"/>
      <c r="G612" s="20"/>
      <c r="H612" s="20"/>
      <c r="I612" s="20"/>
      <c r="J612" s="20"/>
      <c r="K612" s="20"/>
      <c r="L612" s="20"/>
      <c r="M612" s="20"/>
    </row>
    <row r="613" spans="1:13" ht="14.25" customHeight="1" x14ac:dyDescent="0.3">
      <c r="A613" s="22"/>
      <c r="B613" s="21"/>
      <c r="C613" s="20"/>
      <c r="D613" s="20"/>
      <c r="E613" s="20"/>
      <c r="F613" s="20"/>
      <c r="G613" s="20"/>
      <c r="H613" s="20"/>
      <c r="I613" s="20"/>
      <c r="J613" s="20"/>
      <c r="K613" s="20"/>
      <c r="L613" s="20"/>
      <c r="M613" s="20"/>
    </row>
    <row r="614" spans="1:13" ht="14.25" customHeight="1" x14ac:dyDescent="0.3">
      <c r="A614" s="22"/>
      <c r="B614" s="21"/>
      <c r="C614" s="20"/>
      <c r="D614" s="20"/>
      <c r="E614" s="20"/>
      <c r="F614" s="20"/>
      <c r="G614" s="20"/>
      <c r="H614" s="20"/>
      <c r="I614" s="20"/>
      <c r="J614" s="20"/>
      <c r="K614" s="20"/>
      <c r="L614" s="20"/>
      <c r="M614" s="20"/>
    </row>
    <row r="615" spans="1:13" ht="14.25" customHeight="1" x14ac:dyDescent="0.3">
      <c r="A615" s="22"/>
      <c r="B615" s="21"/>
      <c r="C615" s="20"/>
      <c r="D615" s="20"/>
      <c r="E615" s="20"/>
      <c r="F615" s="20"/>
      <c r="G615" s="20"/>
      <c r="H615" s="20"/>
      <c r="I615" s="20"/>
      <c r="J615" s="20"/>
      <c r="K615" s="20"/>
      <c r="L615" s="20"/>
      <c r="M615" s="20"/>
    </row>
    <row r="616" spans="1:13" ht="14.25" customHeight="1" x14ac:dyDescent="0.3">
      <c r="A616" s="22"/>
      <c r="B616" s="21"/>
      <c r="C616" s="20"/>
      <c r="D616" s="20"/>
      <c r="E616" s="20"/>
      <c r="F616" s="20"/>
      <c r="G616" s="20"/>
      <c r="H616" s="20"/>
      <c r="I616" s="20"/>
      <c r="J616" s="20"/>
      <c r="K616" s="20"/>
      <c r="L616" s="20"/>
      <c r="M616" s="20"/>
    </row>
    <row r="617" spans="1:13" ht="14.25" customHeight="1" x14ac:dyDescent="0.3">
      <c r="A617" s="22"/>
      <c r="B617" s="21"/>
      <c r="C617" s="20"/>
      <c r="D617" s="20"/>
      <c r="E617" s="20"/>
      <c r="F617" s="20"/>
      <c r="G617" s="20"/>
      <c r="H617" s="20"/>
      <c r="I617" s="20"/>
      <c r="J617" s="20"/>
      <c r="K617" s="20"/>
      <c r="L617" s="20"/>
      <c r="M617" s="20"/>
    </row>
    <row r="618" spans="1:13" ht="14.25" customHeight="1" x14ac:dyDescent="0.3">
      <c r="A618" s="22"/>
      <c r="B618" s="21"/>
      <c r="C618" s="20"/>
      <c r="D618" s="20"/>
      <c r="E618" s="20"/>
      <c r="F618" s="20"/>
      <c r="G618" s="20"/>
      <c r="H618" s="20"/>
      <c r="I618" s="20"/>
      <c r="J618" s="20"/>
      <c r="K618" s="20"/>
      <c r="L618" s="20"/>
      <c r="M618" s="20"/>
    </row>
    <row r="619" spans="1:13" ht="14.25" customHeight="1" x14ac:dyDescent="0.3">
      <c r="A619" s="22"/>
      <c r="B619" s="21"/>
      <c r="C619" s="20"/>
      <c r="D619" s="20"/>
      <c r="E619" s="20"/>
      <c r="F619" s="20"/>
      <c r="G619" s="20"/>
      <c r="H619" s="20"/>
      <c r="I619" s="20"/>
      <c r="J619" s="20"/>
      <c r="K619" s="20"/>
      <c r="L619" s="20"/>
      <c r="M619" s="20"/>
    </row>
    <row r="620" spans="1:13" ht="14.25" customHeight="1" x14ac:dyDescent="0.3">
      <c r="A620" s="22"/>
      <c r="B620" s="21"/>
      <c r="C620" s="20"/>
      <c r="D620" s="20"/>
      <c r="E620" s="20"/>
      <c r="F620" s="20"/>
      <c r="G620" s="20"/>
      <c r="H620" s="20"/>
      <c r="I620" s="20"/>
      <c r="J620" s="20"/>
      <c r="K620" s="20"/>
      <c r="L620" s="20"/>
      <c r="M620" s="20"/>
    </row>
    <row r="621" spans="1:13" ht="14.25" customHeight="1" x14ac:dyDescent="0.3">
      <c r="A621" s="22"/>
      <c r="B621" s="21"/>
      <c r="C621" s="20"/>
      <c r="D621" s="20"/>
      <c r="E621" s="20"/>
      <c r="F621" s="20"/>
      <c r="G621" s="20"/>
      <c r="H621" s="20"/>
      <c r="I621" s="20"/>
      <c r="J621" s="20"/>
      <c r="K621" s="20"/>
      <c r="L621" s="20"/>
      <c r="M621" s="20"/>
    </row>
    <row r="622" spans="1:13" ht="14.25" customHeight="1" x14ac:dyDescent="0.3">
      <c r="A622" s="22"/>
      <c r="B622" s="21"/>
      <c r="C622" s="20"/>
      <c r="D622" s="20"/>
      <c r="E622" s="20"/>
      <c r="F622" s="20"/>
      <c r="G622" s="20"/>
      <c r="H622" s="20"/>
      <c r="I622" s="20"/>
      <c r="J622" s="20"/>
      <c r="K622" s="20"/>
      <c r="L622" s="20"/>
      <c r="M622" s="20"/>
    </row>
    <row r="623" spans="1:13" ht="14.25" customHeight="1" x14ac:dyDescent="0.3">
      <c r="A623" s="22"/>
      <c r="B623" s="21"/>
      <c r="C623" s="20"/>
      <c r="D623" s="20"/>
      <c r="E623" s="20"/>
      <c r="F623" s="20"/>
      <c r="G623" s="20"/>
      <c r="H623" s="20"/>
      <c r="I623" s="20"/>
      <c r="J623" s="20"/>
      <c r="K623" s="20"/>
      <c r="L623" s="20"/>
      <c r="M623" s="20"/>
    </row>
    <row r="624" spans="1:13" ht="14.25" customHeight="1" x14ac:dyDescent="0.3">
      <c r="A624" s="22"/>
      <c r="B624" s="21"/>
      <c r="C624" s="20"/>
      <c r="D624" s="20"/>
      <c r="E624" s="20"/>
      <c r="F624" s="20"/>
      <c r="G624" s="20"/>
      <c r="H624" s="20"/>
      <c r="I624" s="20"/>
      <c r="J624" s="20"/>
      <c r="K624" s="20"/>
      <c r="L624" s="20"/>
      <c r="M624" s="20"/>
    </row>
    <row r="625" spans="1:13" ht="14.25" customHeight="1" x14ac:dyDescent="0.3">
      <c r="A625" s="22"/>
      <c r="B625" s="21"/>
      <c r="C625" s="20"/>
      <c r="D625" s="20"/>
      <c r="E625" s="20"/>
      <c r="F625" s="20"/>
      <c r="G625" s="20"/>
      <c r="H625" s="20"/>
      <c r="I625" s="20"/>
      <c r="J625" s="20"/>
      <c r="K625" s="20"/>
      <c r="L625" s="20"/>
      <c r="M625" s="20"/>
    </row>
    <row r="626" spans="1:13" ht="14.25" customHeight="1" x14ac:dyDescent="0.3">
      <c r="A626" s="22"/>
      <c r="B626" s="21"/>
      <c r="C626" s="20"/>
      <c r="D626" s="20"/>
      <c r="E626" s="20"/>
      <c r="F626" s="20"/>
      <c r="G626" s="20"/>
      <c r="H626" s="20"/>
      <c r="I626" s="20"/>
      <c r="J626" s="20"/>
      <c r="K626" s="20"/>
      <c r="L626" s="20"/>
      <c r="M626" s="20"/>
    </row>
    <row r="627" spans="1:13" ht="14.25" customHeight="1" x14ac:dyDescent="0.3">
      <c r="A627" s="22"/>
      <c r="B627" s="21"/>
      <c r="C627" s="20"/>
      <c r="D627" s="20"/>
      <c r="E627" s="20"/>
      <c r="F627" s="20"/>
      <c r="G627" s="20"/>
      <c r="H627" s="20"/>
      <c r="I627" s="20"/>
      <c r="J627" s="20"/>
      <c r="K627" s="20"/>
      <c r="L627" s="20"/>
      <c r="M627" s="20"/>
    </row>
    <row r="628" spans="1:13" ht="14.25" customHeight="1" x14ac:dyDescent="0.3">
      <c r="A628" s="22"/>
      <c r="B628" s="21"/>
      <c r="C628" s="20"/>
      <c r="D628" s="20"/>
      <c r="E628" s="20"/>
      <c r="F628" s="20"/>
      <c r="G628" s="20"/>
      <c r="H628" s="20"/>
      <c r="I628" s="20"/>
      <c r="J628" s="20"/>
      <c r="K628" s="20"/>
      <c r="L628" s="20"/>
      <c r="M628" s="20"/>
    </row>
    <row r="629" spans="1:13" ht="14.25" customHeight="1" x14ac:dyDescent="0.3">
      <c r="A629" s="22"/>
      <c r="B629" s="21"/>
      <c r="C629" s="20"/>
      <c r="D629" s="20"/>
      <c r="E629" s="20"/>
      <c r="F629" s="20"/>
      <c r="G629" s="20"/>
      <c r="H629" s="20"/>
      <c r="I629" s="20"/>
      <c r="J629" s="20"/>
      <c r="K629" s="20"/>
      <c r="L629" s="20"/>
      <c r="M629" s="20"/>
    </row>
    <row r="630" spans="1:13" ht="14.25" customHeight="1" x14ac:dyDescent="0.3">
      <c r="A630" s="22"/>
      <c r="B630" s="21"/>
      <c r="C630" s="20"/>
      <c r="D630" s="20"/>
      <c r="E630" s="20"/>
      <c r="F630" s="20"/>
      <c r="G630" s="20"/>
      <c r="H630" s="20"/>
      <c r="I630" s="20"/>
      <c r="J630" s="20"/>
      <c r="K630" s="20"/>
      <c r="L630" s="20"/>
      <c r="M630" s="20"/>
    </row>
    <row r="631" spans="1:13" ht="14.25" customHeight="1" x14ac:dyDescent="0.3">
      <c r="A631" s="22"/>
      <c r="B631" s="21"/>
      <c r="C631" s="20"/>
      <c r="D631" s="20"/>
      <c r="E631" s="20"/>
      <c r="F631" s="20"/>
      <c r="G631" s="20"/>
      <c r="H631" s="20"/>
      <c r="I631" s="20"/>
      <c r="J631" s="20"/>
      <c r="K631" s="20"/>
      <c r="L631" s="20"/>
      <c r="M631" s="20"/>
    </row>
    <row r="632" spans="1:13" ht="14.25" customHeight="1" x14ac:dyDescent="0.3">
      <c r="A632" s="22"/>
      <c r="B632" s="21"/>
      <c r="C632" s="20"/>
      <c r="D632" s="20"/>
      <c r="E632" s="20"/>
      <c r="F632" s="20"/>
      <c r="G632" s="20"/>
      <c r="H632" s="20"/>
      <c r="I632" s="20"/>
      <c r="J632" s="20"/>
      <c r="K632" s="20"/>
      <c r="L632" s="20"/>
      <c r="M632" s="20"/>
    </row>
    <row r="633" spans="1:13" ht="14.25" customHeight="1" x14ac:dyDescent="0.3">
      <c r="A633" s="22"/>
      <c r="B633" s="21"/>
      <c r="C633" s="20"/>
      <c r="D633" s="20"/>
      <c r="E633" s="20"/>
      <c r="F633" s="20"/>
      <c r="G633" s="20"/>
      <c r="H633" s="20"/>
      <c r="I633" s="20"/>
      <c r="J633" s="20"/>
      <c r="K633" s="20"/>
      <c r="L633" s="20"/>
      <c r="M633" s="20"/>
    </row>
    <row r="634" spans="1:13" ht="14.25" customHeight="1" x14ac:dyDescent="0.3">
      <c r="A634" s="22"/>
      <c r="B634" s="21"/>
      <c r="C634" s="20"/>
      <c r="D634" s="20"/>
      <c r="E634" s="20"/>
      <c r="F634" s="20"/>
      <c r="G634" s="20"/>
      <c r="H634" s="20"/>
      <c r="I634" s="20"/>
      <c r="J634" s="20"/>
      <c r="K634" s="20"/>
      <c r="L634" s="20"/>
      <c r="M634" s="20"/>
    </row>
    <row r="635" spans="1:13" ht="14.25" customHeight="1" x14ac:dyDescent="0.3">
      <c r="A635" s="22"/>
      <c r="B635" s="21"/>
      <c r="C635" s="20"/>
      <c r="D635" s="20"/>
      <c r="E635" s="20"/>
      <c r="F635" s="20"/>
      <c r="G635" s="20"/>
      <c r="H635" s="20"/>
      <c r="I635" s="20"/>
      <c r="J635" s="20"/>
      <c r="K635" s="20"/>
      <c r="L635" s="20"/>
      <c r="M635" s="20"/>
    </row>
    <row r="636" spans="1:13" ht="14.25" customHeight="1" x14ac:dyDescent="0.3">
      <c r="A636" s="22"/>
      <c r="B636" s="21"/>
      <c r="C636" s="20"/>
      <c r="D636" s="20"/>
      <c r="E636" s="20"/>
      <c r="F636" s="20"/>
      <c r="G636" s="20"/>
      <c r="H636" s="20"/>
      <c r="I636" s="20"/>
      <c r="J636" s="20"/>
      <c r="K636" s="20"/>
      <c r="L636" s="20"/>
      <c r="M636" s="20"/>
    </row>
    <row r="637" spans="1:13" ht="14.25" customHeight="1" x14ac:dyDescent="0.3">
      <c r="A637" s="22"/>
      <c r="B637" s="21"/>
      <c r="C637" s="20"/>
      <c r="D637" s="20"/>
      <c r="E637" s="20"/>
      <c r="F637" s="20"/>
      <c r="G637" s="20"/>
      <c r="H637" s="20"/>
      <c r="I637" s="20"/>
      <c r="J637" s="20"/>
      <c r="K637" s="20"/>
      <c r="L637" s="20"/>
      <c r="M637" s="20"/>
    </row>
    <row r="638" spans="1:13" ht="14.25" customHeight="1" x14ac:dyDescent="0.3">
      <c r="A638" s="22"/>
      <c r="B638" s="21"/>
      <c r="C638" s="20"/>
      <c r="D638" s="20"/>
      <c r="E638" s="20"/>
      <c r="F638" s="20"/>
      <c r="G638" s="20"/>
      <c r="H638" s="20"/>
      <c r="I638" s="20"/>
      <c r="J638" s="20"/>
      <c r="K638" s="20"/>
      <c r="L638" s="20"/>
      <c r="M638" s="20"/>
    </row>
    <row r="639" spans="1:13" ht="14.25" customHeight="1" x14ac:dyDescent="0.3">
      <c r="A639" s="22"/>
      <c r="B639" s="21"/>
      <c r="C639" s="20"/>
      <c r="D639" s="20"/>
      <c r="E639" s="20"/>
      <c r="F639" s="20"/>
      <c r="G639" s="20"/>
      <c r="H639" s="20"/>
      <c r="I639" s="20"/>
      <c r="J639" s="20"/>
      <c r="K639" s="20"/>
      <c r="L639" s="20"/>
      <c r="M639" s="20"/>
    </row>
    <row r="640" spans="1:13" ht="14.25" customHeight="1" x14ac:dyDescent="0.3">
      <c r="A640" s="22"/>
      <c r="B640" s="21"/>
      <c r="C640" s="20"/>
      <c r="D640" s="20"/>
      <c r="E640" s="20"/>
      <c r="F640" s="20"/>
      <c r="G640" s="20"/>
      <c r="H640" s="20"/>
      <c r="I640" s="20"/>
      <c r="J640" s="20"/>
      <c r="K640" s="20"/>
      <c r="L640" s="20"/>
      <c r="M640" s="20"/>
    </row>
    <row r="641" spans="1:13" ht="14.25" customHeight="1" x14ac:dyDescent="0.3">
      <c r="A641" s="22"/>
      <c r="B641" s="21"/>
      <c r="C641" s="20"/>
      <c r="D641" s="20"/>
      <c r="E641" s="20"/>
      <c r="F641" s="20"/>
      <c r="G641" s="20"/>
      <c r="H641" s="20"/>
      <c r="I641" s="20"/>
      <c r="J641" s="20"/>
      <c r="K641" s="20"/>
      <c r="L641" s="20"/>
      <c r="M641" s="20"/>
    </row>
    <row r="642" spans="1:13" ht="14.25" customHeight="1" x14ac:dyDescent="0.3">
      <c r="A642" s="22"/>
      <c r="B642" s="21"/>
      <c r="C642" s="20"/>
      <c r="D642" s="20"/>
      <c r="E642" s="20"/>
      <c r="F642" s="20"/>
      <c r="G642" s="20"/>
      <c r="H642" s="20"/>
      <c r="I642" s="20"/>
      <c r="J642" s="20"/>
      <c r="K642" s="20"/>
      <c r="L642" s="20"/>
      <c r="M642" s="20"/>
    </row>
    <row r="643" spans="1:13" ht="14.25" customHeight="1" x14ac:dyDescent="0.3">
      <c r="A643" s="22"/>
      <c r="B643" s="21"/>
      <c r="C643" s="20"/>
      <c r="D643" s="20"/>
      <c r="E643" s="20"/>
      <c r="F643" s="20"/>
      <c r="G643" s="20"/>
      <c r="H643" s="20"/>
      <c r="I643" s="20"/>
      <c r="J643" s="20"/>
      <c r="K643" s="20"/>
      <c r="L643" s="20"/>
      <c r="M643" s="20"/>
    </row>
    <row r="644" spans="1:13" ht="14.25" customHeight="1" x14ac:dyDescent="0.3">
      <c r="A644" s="22"/>
      <c r="B644" s="21"/>
      <c r="C644" s="20"/>
      <c r="D644" s="20"/>
      <c r="E644" s="20"/>
      <c r="F644" s="20"/>
      <c r="G644" s="20"/>
      <c r="H644" s="20"/>
      <c r="I644" s="20"/>
      <c r="J644" s="20"/>
      <c r="K644" s="20"/>
      <c r="L644" s="20"/>
      <c r="M644" s="20"/>
    </row>
    <row r="645" spans="1:13" ht="14.25" customHeight="1" x14ac:dyDescent="0.3">
      <c r="A645" s="22"/>
      <c r="B645" s="21"/>
      <c r="C645" s="20"/>
      <c r="D645" s="20"/>
      <c r="E645" s="20"/>
      <c r="F645" s="20"/>
      <c r="G645" s="20"/>
      <c r="H645" s="20"/>
      <c r="I645" s="20"/>
      <c r="J645" s="20"/>
      <c r="K645" s="20"/>
      <c r="L645" s="20"/>
      <c r="M645" s="20"/>
    </row>
    <row r="646" spans="1:13" ht="14.25" customHeight="1" x14ac:dyDescent="0.3">
      <c r="A646" s="22"/>
      <c r="B646" s="21"/>
      <c r="C646" s="20"/>
      <c r="D646" s="20"/>
      <c r="E646" s="20"/>
      <c r="F646" s="20"/>
      <c r="G646" s="20"/>
      <c r="H646" s="20"/>
      <c r="I646" s="20"/>
      <c r="J646" s="20"/>
      <c r="K646" s="20"/>
      <c r="L646" s="20"/>
      <c r="M646" s="20"/>
    </row>
    <row r="647" spans="1:13" ht="14.25" customHeight="1" x14ac:dyDescent="0.3">
      <c r="A647" s="22"/>
      <c r="B647" s="21"/>
      <c r="C647" s="20"/>
      <c r="D647" s="20"/>
      <c r="E647" s="20"/>
      <c r="F647" s="20"/>
      <c r="G647" s="20"/>
      <c r="H647" s="20"/>
      <c r="I647" s="20"/>
      <c r="J647" s="20"/>
      <c r="K647" s="20"/>
      <c r="L647" s="20"/>
      <c r="M647" s="20"/>
    </row>
    <row r="648" spans="1:13" ht="14.25" customHeight="1" x14ac:dyDescent="0.3">
      <c r="A648" s="22"/>
      <c r="B648" s="21"/>
      <c r="C648" s="20"/>
      <c r="D648" s="20"/>
      <c r="E648" s="20"/>
      <c r="F648" s="20"/>
      <c r="G648" s="20"/>
      <c r="H648" s="20"/>
      <c r="I648" s="20"/>
      <c r="J648" s="20"/>
      <c r="K648" s="20"/>
      <c r="L648" s="20"/>
      <c r="M648" s="20"/>
    </row>
    <row r="649" spans="1:13" ht="14.25" customHeight="1" x14ac:dyDescent="0.3">
      <c r="A649" s="22"/>
      <c r="B649" s="21"/>
      <c r="C649" s="20"/>
      <c r="D649" s="20"/>
      <c r="E649" s="20"/>
      <c r="F649" s="20"/>
      <c r="G649" s="20"/>
      <c r="H649" s="20"/>
      <c r="I649" s="20"/>
      <c r="J649" s="20"/>
      <c r="K649" s="20"/>
      <c r="L649" s="20"/>
      <c r="M649" s="20"/>
    </row>
    <row r="650" spans="1:13" ht="14.25" customHeight="1" x14ac:dyDescent="0.3">
      <c r="A650" s="22"/>
      <c r="B650" s="21"/>
      <c r="C650" s="20"/>
      <c r="D650" s="20"/>
      <c r="E650" s="20"/>
      <c r="F650" s="20"/>
      <c r="G650" s="20"/>
      <c r="H650" s="20"/>
      <c r="I650" s="20"/>
      <c r="J650" s="20"/>
      <c r="K650" s="20"/>
      <c r="L650" s="20"/>
      <c r="M650" s="20"/>
    </row>
    <row r="651" spans="1:13" ht="14.25" customHeight="1" x14ac:dyDescent="0.3">
      <c r="A651" s="22"/>
      <c r="B651" s="21"/>
      <c r="C651" s="20"/>
      <c r="D651" s="20"/>
      <c r="E651" s="20"/>
      <c r="F651" s="20"/>
      <c r="G651" s="20"/>
      <c r="H651" s="20"/>
      <c r="I651" s="20"/>
      <c r="J651" s="20"/>
      <c r="K651" s="20"/>
      <c r="L651" s="20"/>
      <c r="M651" s="20"/>
    </row>
    <row r="652" spans="1:13" ht="14.25" customHeight="1" x14ac:dyDescent="0.3">
      <c r="A652" s="22"/>
      <c r="B652" s="21"/>
      <c r="C652" s="20"/>
      <c r="D652" s="20"/>
      <c r="E652" s="20"/>
      <c r="F652" s="20"/>
      <c r="G652" s="20"/>
      <c r="H652" s="20"/>
      <c r="I652" s="20"/>
      <c r="J652" s="20"/>
      <c r="K652" s="20"/>
      <c r="L652" s="20"/>
      <c r="M652" s="20"/>
    </row>
    <row r="653" spans="1:13" ht="14.25" customHeight="1" x14ac:dyDescent="0.3">
      <c r="A653" s="22"/>
      <c r="B653" s="21"/>
      <c r="C653" s="20"/>
      <c r="D653" s="20"/>
      <c r="E653" s="20"/>
      <c r="F653" s="20"/>
      <c r="G653" s="20"/>
      <c r="H653" s="20"/>
      <c r="I653" s="20"/>
      <c r="J653" s="20"/>
      <c r="K653" s="20"/>
      <c r="L653" s="20"/>
      <c r="M653" s="20"/>
    </row>
    <row r="654" spans="1:13" ht="14.25" customHeight="1" x14ac:dyDescent="0.3">
      <c r="A654" s="22"/>
      <c r="B654" s="21"/>
      <c r="C654" s="20"/>
      <c r="D654" s="20"/>
      <c r="E654" s="20"/>
      <c r="F654" s="20"/>
      <c r="G654" s="20"/>
      <c r="H654" s="20"/>
      <c r="I654" s="20"/>
      <c r="J654" s="20"/>
      <c r="K654" s="20"/>
      <c r="L654" s="20"/>
      <c r="M654" s="20"/>
    </row>
    <row r="655" spans="1:13" ht="14.25" customHeight="1" x14ac:dyDescent="0.3">
      <c r="A655" s="22"/>
      <c r="B655" s="21"/>
      <c r="C655" s="20"/>
      <c r="D655" s="20"/>
      <c r="E655" s="20"/>
      <c r="F655" s="20"/>
      <c r="G655" s="20"/>
      <c r="H655" s="20"/>
      <c r="I655" s="20"/>
      <c r="J655" s="20"/>
      <c r="K655" s="20"/>
      <c r="L655" s="20"/>
      <c r="M655" s="20"/>
    </row>
    <row r="656" spans="1:13" ht="14.25" customHeight="1" x14ac:dyDescent="0.3">
      <c r="A656" s="22"/>
      <c r="B656" s="21"/>
      <c r="C656" s="20"/>
      <c r="D656" s="20"/>
      <c r="E656" s="20"/>
      <c r="F656" s="20"/>
      <c r="G656" s="20"/>
      <c r="H656" s="20"/>
      <c r="I656" s="20"/>
      <c r="J656" s="20"/>
      <c r="K656" s="20"/>
      <c r="L656" s="20"/>
      <c r="M656" s="20"/>
    </row>
    <row r="657" spans="1:13" ht="14.25" customHeight="1" x14ac:dyDescent="0.3">
      <c r="A657" s="22"/>
      <c r="B657" s="21"/>
      <c r="C657" s="20"/>
      <c r="D657" s="20"/>
      <c r="E657" s="20"/>
      <c r="F657" s="20"/>
      <c r="G657" s="20"/>
      <c r="H657" s="20"/>
      <c r="I657" s="20"/>
      <c r="J657" s="20"/>
      <c r="K657" s="20"/>
      <c r="L657" s="20"/>
      <c r="M657" s="20"/>
    </row>
    <row r="658" spans="1:13" ht="14.25" customHeight="1" x14ac:dyDescent="0.3">
      <c r="A658" s="22"/>
      <c r="B658" s="21"/>
      <c r="C658" s="20"/>
      <c r="D658" s="20"/>
      <c r="E658" s="20"/>
      <c r="F658" s="20"/>
      <c r="G658" s="20"/>
      <c r="H658" s="20"/>
      <c r="I658" s="20"/>
      <c r="J658" s="20"/>
      <c r="K658" s="20"/>
      <c r="L658" s="20"/>
      <c r="M658" s="20"/>
    </row>
    <row r="659" spans="1:13" ht="14.25" customHeight="1" x14ac:dyDescent="0.3">
      <c r="A659" s="22"/>
      <c r="B659" s="21"/>
      <c r="C659" s="20"/>
      <c r="D659" s="20"/>
      <c r="E659" s="20"/>
      <c r="F659" s="20"/>
      <c r="G659" s="20"/>
      <c r="H659" s="20"/>
      <c r="I659" s="20"/>
      <c r="J659" s="20"/>
      <c r="K659" s="20"/>
      <c r="L659" s="20"/>
      <c r="M659" s="20"/>
    </row>
    <row r="660" spans="1:13" ht="14.25" customHeight="1" x14ac:dyDescent="0.3">
      <c r="A660" s="22"/>
      <c r="B660" s="21"/>
      <c r="C660" s="20"/>
      <c r="D660" s="20"/>
      <c r="E660" s="20"/>
      <c r="F660" s="20"/>
      <c r="G660" s="20"/>
      <c r="H660" s="20"/>
      <c r="I660" s="20"/>
      <c r="J660" s="20"/>
      <c r="K660" s="20"/>
      <c r="L660" s="20"/>
      <c r="M660" s="20"/>
    </row>
    <row r="661" spans="1:13" ht="14.25" customHeight="1" x14ac:dyDescent="0.3">
      <c r="A661" s="22"/>
      <c r="B661" s="21"/>
      <c r="C661" s="20"/>
      <c r="D661" s="20"/>
      <c r="E661" s="20"/>
      <c r="F661" s="20"/>
      <c r="G661" s="20"/>
      <c r="H661" s="20"/>
      <c r="I661" s="20"/>
      <c r="J661" s="20"/>
      <c r="K661" s="20"/>
      <c r="L661" s="20"/>
      <c r="M661" s="20"/>
    </row>
    <row r="662" spans="1:13" ht="14.25" customHeight="1" x14ac:dyDescent="0.3">
      <c r="A662" s="22"/>
      <c r="B662" s="21"/>
      <c r="C662" s="20"/>
      <c r="D662" s="20"/>
      <c r="E662" s="20"/>
      <c r="F662" s="20"/>
      <c r="G662" s="20"/>
      <c r="H662" s="20"/>
      <c r="I662" s="20"/>
      <c r="J662" s="20"/>
      <c r="K662" s="20"/>
      <c r="L662" s="20"/>
      <c r="M662" s="20"/>
    </row>
    <row r="663" spans="1:13" ht="14.25" customHeight="1" x14ac:dyDescent="0.3">
      <c r="A663" s="22"/>
      <c r="B663" s="21"/>
      <c r="C663" s="20"/>
      <c r="D663" s="20"/>
      <c r="E663" s="20"/>
      <c r="F663" s="20"/>
      <c r="G663" s="20"/>
      <c r="H663" s="20"/>
      <c r="I663" s="20"/>
      <c r="J663" s="20"/>
      <c r="K663" s="20"/>
      <c r="L663" s="20"/>
      <c r="M663" s="20"/>
    </row>
    <row r="664" spans="1:13" ht="14.25" customHeight="1" x14ac:dyDescent="0.3">
      <c r="A664" s="22"/>
      <c r="B664" s="21"/>
      <c r="C664" s="20"/>
      <c r="D664" s="20"/>
      <c r="E664" s="20"/>
      <c r="F664" s="20"/>
      <c r="G664" s="20"/>
      <c r="H664" s="20"/>
      <c r="I664" s="20"/>
      <c r="J664" s="20"/>
      <c r="K664" s="20"/>
      <c r="L664" s="20"/>
      <c r="M664" s="20"/>
    </row>
    <row r="665" spans="1:13" ht="14.25" customHeight="1" x14ac:dyDescent="0.3">
      <c r="A665" s="22"/>
      <c r="B665" s="21"/>
      <c r="C665" s="20"/>
      <c r="D665" s="20"/>
      <c r="E665" s="20"/>
      <c r="F665" s="20"/>
      <c r="G665" s="20"/>
      <c r="H665" s="20"/>
      <c r="I665" s="20"/>
      <c r="J665" s="20"/>
      <c r="K665" s="20"/>
      <c r="L665" s="20"/>
      <c r="M665" s="20"/>
    </row>
    <row r="666" spans="1:13" ht="14.25" customHeight="1" x14ac:dyDescent="0.3">
      <c r="A666" s="22"/>
      <c r="B666" s="21"/>
      <c r="C666" s="20"/>
      <c r="D666" s="20"/>
      <c r="E666" s="20"/>
      <c r="F666" s="20"/>
      <c r="G666" s="20"/>
      <c r="H666" s="20"/>
      <c r="I666" s="20"/>
      <c r="J666" s="20"/>
      <c r="K666" s="20"/>
      <c r="L666" s="20"/>
      <c r="M666" s="20"/>
    </row>
    <row r="667" spans="1:13" ht="14.25" customHeight="1" x14ac:dyDescent="0.3">
      <c r="A667" s="22"/>
      <c r="B667" s="21"/>
      <c r="C667" s="20"/>
      <c r="D667" s="20"/>
      <c r="E667" s="20"/>
      <c r="F667" s="20"/>
      <c r="G667" s="20"/>
      <c r="H667" s="20"/>
      <c r="I667" s="20"/>
      <c r="J667" s="20"/>
      <c r="K667" s="20"/>
      <c r="L667" s="20"/>
      <c r="M667" s="20"/>
    </row>
    <row r="668" spans="1:13" ht="14.25" customHeight="1" x14ac:dyDescent="0.3">
      <c r="A668" s="22"/>
      <c r="B668" s="21"/>
      <c r="C668" s="20"/>
      <c r="D668" s="20"/>
      <c r="E668" s="20"/>
      <c r="F668" s="20"/>
      <c r="G668" s="20"/>
      <c r="H668" s="20"/>
      <c r="I668" s="20"/>
      <c r="J668" s="20"/>
      <c r="K668" s="20"/>
      <c r="L668" s="20"/>
      <c r="M668" s="20"/>
    </row>
    <row r="669" spans="1:13" ht="14.25" customHeight="1" x14ac:dyDescent="0.3">
      <c r="A669" s="22"/>
      <c r="B669" s="21"/>
      <c r="C669" s="20"/>
      <c r="D669" s="20"/>
      <c r="E669" s="20"/>
      <c r="F669" s="20"/>
      <c r="G669" s="20"/>
      <c r="H669" s="20"/>
      <c r="I669" s="20"/>
      <c r="J669" s="20"/>
      <c r="K669" s="20"/>
      <c r="L669" s="20"/>
      <c r="M669" s="20"/>
    </row>
    <row r="670" spans="1:13" ht="14.25" customHeight="1" x14ac:dyDescent="0.3">
      <c r="A670" s="22"/>
      <c r="B670" s="21"/>
      <c r="C670" s="20"/>
      <c r="D670" s="20"/>
      <c r="E670" s="20"/>
      <c r="F670" s="20"/>
      <c r="G670" s="20"/>
      <c r="H670" s="20"/>
      <c r="I670" s="20"/>
      <c r="J670" s="20"/>
      <c r="K670" s="20"/>
      <c r="L670" s="20"/>
      <c r="M670" s="20"/>
    </row>
    <row r="671" spans="1:13" ht="14.25" customHeight="1" x14ac:dyDescent="0.3">
      <c r="A671" s="22"/>
      <c r="B671" s="21"/>
      <c r="C671" s="20"/>
      <c r="D671" s="20"/>
      <c r="E671" s="20"/>
      <c r="F671" s="20"/>
      <c r="G671" s="20"/>
      <c r="H671" s="20"/>
      <c r="I671" s="20"/>
      <c r="J671" s="20"/>
      <c r="K671" s="20"/>
      <c r="L671" s="20"/>
      <c r="M671" s="20"/>
    </row>
    <row r="672" spans="1:13" ht="14.25" customHeight="1" x14ac:dyDescent="0.3">
      <c r="A672" s="22"/>
      <c r="B672" s="21"/>
      <c r="C672" s="20"/>
      <c r="D672" s="20"/>
      <c r="E672" s="20"/>
      <c r="F672" s="20"/>
      <c r="G672" s="20"/>
      <c r="H672" s="20"/>
      <c r="I672" s="20"/>
      <c r="J672" s="20"/>
      <c r="K672" s="20"/>
      <c r="L672" s="20"/>
      <c r="M672" s="20"/>
    </row>
    <row r="673" spans="1:13" ht="14.25" customHeight="1" x14ac:dyDescent="0.3">
      <c r="A673" s="22"/>
      <c r="B673" s="21"/>
      <c r="C673" s="20"/>
      <c r="D673" s="20"/>
      <c r="E673" s="20"/>
      <c r="F673" s="20"/>
      <c r="G673" s="20"/>
      <c r="H673" s="20"/>
      <c r="I673" s="20"/>
      <c r="J673" s="20"/>
      <c r="K673" s="20"/>
      <c r="L673" s="20"/>
      <c r="M673" s="20"/>
    </row>
    <row r="674" spans="1:13" ht="14.25" customHeight="1" x14ac:dyDescent="0.3">
      <c r="A674" s="22"/>
      <c r="B674" s="21"/>
      <c r="C674" s="20"/>
      <c r="D674" s="20"/>
      <c r="E674" s="20"/>
      <c r="F674" s="20"/>
      <c r="G674" s="20"/>
      <c r="H674" s="20"/>
      <c r="I674" s="20"/>
      <c r="J674" s="20"/>
      <c r="K674" s="20"/>
      <c r="L674" s="20"/>
      <c r="M674" s="20"/>
    </row>
    <row r="675" spans="1:13" ht="14.25" customHeight="1" x14ac:dyDescent="0.3">
      <c r="A675" s="22"/>
      <c r="B675" s="21"/>
      <c r="C675" s="20"/>
      <c r="D675" s="20"/>
      <c r="E675" s="20"/>
      <c r="F675" s="20"/>
      <c r="G675" s="20"/>
      <c r="H675" s="20"/>
      <c r="I675" s="20"/>
      <c r="J675" s="20"/>
      <c r="K675" s="20"/>
      <c r="L675" s="20"/>
      <c r="M675" s="20"/>
    </row>
    <row r="676" spans="1:13" ht="14.25" customHeight="1" x14ac:dyDescent="0.3">
      <c r="A676" s="22"/>
      <c r="B676" s="21"/>
      <c r="C676" s="20"/>
      <c r="D676" s="20"/>
      <c r="E676" s="20"/>
      <c r="F676" s="20"/>
      <c r="G676" s="20"/>
      <c r="H676" s="20"/>
      <c r="I676" s="20"/>
      <c r="J676" s="20"/>
      <c r="K676" s="20"/>
      <c r="L676" s="20"/>
      <c r="M676" s="20"/>
    </row>
    <row r="677" spans="1:13" ht="14.25" customHeight="1" x14ac:dyDescent="0.3">
      <c r="A677" s="22"/>
      <c r="B677" s="21"/>
      <c r="C677" s="20"/>
      <c r="D677" s="20"/>
      <c r="E677" s="20"/>
      <c r="F677" s="20"/>
      <c r="G677" s="20"/>
      <c r="H677" s="20"/>
      <c r="I677" s="20"/>
      <c r="J677" s="20"/>
      <c r="K677" s="20"/>
      <c r="L677" s="20"/>
      <c r="M677" s="20"/>
    </row>
    <row r="678" spans="1:13" ht="14.25" customHeight="1" x14ac:dyDescent="0.3">
      <c r="A678" s="22"/>
      <c r="B678" s="21"/>
      <c r="C678" s="20"/>
      <c r="D678" s="20"/>
      <c r="E678" s="20"/>
      <c r="F678" s="20"/>
      <c r="G678" s="20"/>
      <c r="H678" s="20"/>
      <c r="I678" s="20"/>
      <c r="J678" s="20"/>
      <c r="K678" s="20"/>
      <c r="L678" s="20"/>
      <c r="M678" s="20"/>
    </row>
    <row r="679" spans="1:13" ht="14.25" customHeight="1" x14ac:dyDescent="0.3">
      <c r="A679" s="22"/>
      <c r="B679" s="21"/>
      <c r="C679" s="20"/>
      <c r="D679" s="20"/>
      <c r="E679" s="20"/>
      <c r="F679" s="20"/>
      <c r="G679" s="20"/>
      <c r="H679" s="20"/>
      <c r="I679" s="20"/>
      <c r="J679" s="20"/>
      <c r="K679" s="20"/>
      <c r="L679" s="20"/>
      <c r="M679" s="20"/>
    </row>
    <row r="680" spans="1:13" ht="14.25" customHeight="1" x14ac:dyDescent="0.3">
      <c r="A680" s="22"/>
      <c r="B680" s="21"/>
      <c r="C680" s="20"/>
      <c r="D680" s="20"/>
      <c r="E680" s="20"/>
      <c r="F680" s="20"/>
      <c r="G680" s="20"/>
      <c r="H680" s="20"/>
      <c r="I680" s="20"/>
      <c r="J680" s="20"/>
      <c r="K680" s="20"/>
      <c r="L680" s="20"/>
      <c r="M680" s="20"/>
    </row>
    <row r="681" spans="1:13" ht="14.25" customHeight="1" x14ac:dyDescent="0.3">
      <c r="A681" s="22"/>
      <c r="B681" s="21"/>
      <c r="C681" s="20"/>
      <c r="D681" s="20"/>
      <c r="E681" s="20"/>
      <c r="F681" s="20"/>
      <c r="G681" s="20"/>
      <c r="H681" s="20"/>
      <c r="I681" s="20"/>
      <c r="J681" s="20"/>
      <c r="K681" s="20"/>
      <c r="L681" s="20"/>
      <c r="M681" s="20"/>
    </row>
    <row r="682" spans="1:13" ht="14.25" customHeight="1" x14ac:dyDescent="0.3">
      <c r="A682" s="22"/>
      <c r="B682" s="21"/>
      <c r="C682" s="20"/>
      <c r="D682" s="20"/>
      <c r="E682" s="20"/>
      <c r="F682" s="20"/>
      <c r="G682" s="20"/>
      <c r="H682" s="20"/>
      <c r="I682" s="20"/>
      <c r="J682" s="20"/>
      <c r="K682" s="20"/>
      <c r="L682" s="20"/>
      <c r="M682" s="20"/>
    </row>
    <row r="683" spans="1:13" ht="14.25" customHeight="1" x14ac:dyDescent="0.3">
      <c r="A683" s="22"/>
      <c r="B683" s="21"/>
      <c r="C683" s="20"/>
      <c r="D683" s="20"/>
      <c r="E683" s="20"/>
      <c r="F683" s="20"/>
      <c r="G683" s="20"/>
      <c r="H683" s="20"/>
      <c r="I683" s="20"/>
      <c r="J683" s="20"/>
      <c r="K683" s="20"/>
      <c r="L683" s="20"/>
      <c r="M683" s="20"/>
    </row>
    <row r="684" spans="1:13" ht="14.25" customHeight="1" x14ac:dyDescent="0.3">
      <c r="A684" s="22"/>
      <c r="B684" s="21"/>
    </row>
    <row r="685" spans="1:13" ht="14.25" customHeight="1" x14ac:dyDescent="0.3">
      <c r="A685" s="22"/>
      <c r="B685" s="21"/>
    </row>
    <row r="686" spans="1:13" ht="14.25" customHeight="1" x14ac:dyDescent="0.3">
      <c r="A686" s="22"/>
      <c r="B686" s="21"/>
    </row>
    <row r="687" spans="1:13" ht="14.25" customHeight="1" x14ac:dyDescent="0.3">
      <c r="A687" s="22"/>
      <c r="B687" s="21"/>
    </row>
    <row r="688" spans="1:13" ht="14.25" customHeight="1" x14ac:dyDescent="0.3">
      <c r="A688" s="22"/>
      <c r="B688" s="21"/>
    </row>
    <row r="689" spans="1:2" ht="14.25" customHeight="1" x14ac:dyDescent="0.3">
      <c r="A689" s="22"/>
      <c r="B689" s="21"/>
    </row>
    <row r="690" spans="1:2" ht="14.25" customHeight="1" x14ac:dyDescent="0.3">
      <c r="A690" s="22"/>
      <c r="B690" s="21"/>
    </row>
    <row r="691" spans="1:2" ht="14.25" customHeight="1" x14ac:dyDescent="0.3">
      <c r="A691" s="22"/>
      <c r="B691" s="21"/>
    </row>
    <row r="692" spans="1:2" ht="14.25" customHeight="1" x14ac:dyDescent="0.3">
      <c r="A692" s="22"/>
      <c r="B692" s="21"/>
    </row>
    <row r="693" spans="1:2" ht="14.25" customHeight="1" x14ac:dyDescent="0.3">
      <c r="A693" s="22"/>
      <c r="B693" s="21"/>
    </row>
    <row r="694" spans="1:2" ht="14.25" customHeight="1" x14ac:dyDescent="0.3">
      <c r="A694" s="22"/>
      <c r="B694" s="21"/>
    </row>
    <row r="695" spans="1:2" ht="14.25" customHeight="1" x14ac:dyDescent="0.3">
      <c r="A695" s="22"/>
      <c r="B695" s="21"/>
    </row>
    <row r="696" spans="1:2" ht="14.25" customHeight="1" x14ac:dyDescent="0.3">
      <c r="A696" s="22"/>
      <c r="B696" s="21"/>
    </row>
    <row r="697" spans="1:2" ht="14.25" customHeight="1" x14ac:dyDescent="0.3">
      <c r="A697" s="22"/>
      <c r="B697" s="21"/>
    </row>
    <row r="698" spans="1:2" ht="14.25" customHeight="1" x14ac:dyDescent="0.3">
      <c r="A698" s="22"/>
      <c r="B698" s="21"/>
    </row>
    <row r="699" spans="1:2" ht="14.25" customHeight="1" x14ac:dyDescent="0.3">
      <c r="A699" s="22"/>
      <c r="B699" s="21"/>
    </row>
    <row r="700" spans="1:2" ht="14.25" customHeight="1" x14ac:dyDescent="0.3">
      <c r="A700" s="22"/>
      <c r="B700" s="21"/>
    </row>
    <row r="701" spans="1:2" ht="14.25" customHeight="1" x14ac:dyDescent="0.3">
      <c r="A701" s="22"/>
      <c r="B701" s="21"/>
    </row>
    <row r="702" spans="1:2" ht="14.25" customHeight="1" x14ac:dyDescent="0.3">
      <c r="A702" s="22"/>
      <c r="B702" s="21"/>
    </row>
    <row r="703" spans="1:2" ht="14.25" customHeight="1" x14ac:dyDescent="0.3">
      <c r="A703" s="22"/>
      <c r="B703" s="21"/>
    </row>
    <row r="704" spans="1:2" ht="14.25" customHeight="1" x14ac:dyDescent="0.3">
      <c r="A704" s="22"/>
      <c r="B704" s="21"/>
    </row>
    <row r="705" spans="1:2" ht="14.25" customHeight="1" x14ac:dyDescent="0.3">
      <c r="A705" s="22"/>
      <c r="B705" s="21"/>
    </row>
    <row r="706" spans="1:2" ht="14.25" customHeight="1" x14ac:dyDescent="0.3">
      <c r="A706" s="22"/>
      <c r="B706" s="21"/>
    </row>
    <row r="707" spans="1:2" ht="14.25" customHeight="1" x14ac:dyDescent="0.3">
      <c r="A707" s="22"/>
      <c r="B707" s="21"/>
    </row>
    <row r="708" spans="1:2" ht="14.25" customHeight="1" x14ac:dyDescent="0.3">
      <c r="A708" s="22"/>
      <c r="B708" s="21"/>
    </row>
    <row r="709" spans="1:2" ht="14.25" customHeight="1" x14ac:dyDescent="0.3">
      <c r="A709" s="22"/>
      <c r="B709" s="21"/>
    </row>
    <row r="710" spans="1:2" ht="14.25" customHeight="1" x14ac:dyDescent="0.3">
      <c r="A710" s="22"/>
      <c r="B710" s="21"/>
    </row>
    <row r="711" spans="1:2" ht="14.25" customHeight="1" x14ac:dyDescent="0.3">
      <c r="A711" s="22"/>
      <c r="B711" s="21"/>
    </row>
    <row r="712" spans="1:2" ht="14.25" customHeight="1" x14ac:dyDescent="0.3">
      <c r="A712" s="22"/>
      <c r="B712" s="21"/>
    </row>
    <row r="713" spans="1:2" ht="14.25" customHeight="1" x14ac:dyDescent="0.3">
      <c r="A713" s="22"/>
      <c r="B713" s="21"/>
    </row>
    <row r="714" spans="1:2" ht="14.25" customHeight="1" x14ac:dyDescent="0.3">
      <c r="A714" s="22"/>
      <c r="B714" s="21"/>
    </row>
    <row r="715" spans="1:2" ht="14.25" customHeight="1" x14ac:dyDescent="0.3">
      <c r="A715" s="22"/>
      <c r="B715" s="21"/>
    </row>
    <row r="716" spans="1:2" ht="14.25" customHeight="1" x14ac:dyDescent="0.3">
      <c r="A716" s="22"/>
      <c r="B716" s="21"/>
    </row>
    <row r="717" spans="1:2" ht="14.25" customHeight="1" x14ac:dyDescent="0.3">
      <c r="A717" s="22"/>
      <c r="B717" s="21"/>
    </row>
    <row r="718" spans="1:2" ht="14.25" customHeight="1" x14ac:dyDescent="0.3">
      <c r="A718" s="22"/>
      <c r="B718" s="21"/>
    </row>
    <row r="719" spans="1:2" ht="14.25" customHeight="1" x14ac:dyDescent="0.3">
      <c r="A719" s="22"/>
      <c r="B719" s="21"/>
    </row>
    <row r="720" spans="1:2" ht="14.25" customHeight="1" x14ac:dyDescent="0.3">
      <c r="A720" s="22"/>
      <c r="B720" s="21"/>
    </row>
    <row r="721" spans="1:2" ht="14.25" customHeight="1" x14ac:dyDescent="0.3">
      <c r="A721" s="22"/>
      <c r="B721" s="21"/>
    </row>
    <row r="722" spans="1:2" ht="14.25" customHeight="1" x14ac:dyDescent="0.3">
      <c r="A722" s="22"/>
      <c r="B722" s="21"/>
    </row>
    <row r="723" spans="1:2" ht="14.25" customHeight="1" x14ac:dyDescent="0.3">
      <c r="A723" s="22"/>
      <c r="B723" s="21"/>
    </row>
    <row r="724" spans="1:2" ht="14.25" customHeight="1" x14ac:dyDescent="0.3">
      <c r="A724" s="22"/>
      <c r="B724" s="21"/>
    </row>
    <row r="725" spans="1:2" ht="14.25" customHeight="1" x14ac:dyDescent="0.3">
      <c r="A725" s="22"/>
      <c r="B725" s="21"/>
    </row>
    <row r="726" spans="1:2" ht="14.25" customHeight="1" x14ac:dyDescent="0.3">
      <c r="A726" s="22"/>
      <c r="B726" s="21"/>
    </row>
    <row r="727" spans="1:2" ht="14.25" customHeight="1" x14ac:dyDescent="0.3">
      <c r="A727" s="22"/>
      <c r="B727" s="21"/>
    </row>
    <row r="728" spans="1:2" ht="14.25" customHeight="1" x14ac:dyDescent="0.3">
      <c r="A728" s="22"/>
      <c r="B728" s="21"/>
    </row>
    <row r="729" spans="1:2" ht="14.25" customHeight="1" x14ac:dyDescent="0.3">
      <c r="A729" s="22"/>
      <c r="B729" s="21"/>
    </row>
    <row r="730" spans="1:2" ht="14.25" customHeight="1" x14ac:dyDescent="0.3">
      <c r="A730" s="22"/>
      <c r="B730" s="21"/>
    </row>
    <row r="731" spans="1:2" ht="14.25" customHeight="1" x14ac:dyDescent="0.3">
      <c r="A731" s="22"/>
      <c r="B731" s="21"/>
    </row>
    <row r="732" spans="1:2" ht="14.25" customHeight="1" x14ac:dyDescent="0.3">
      <c r="A732" s="22"/>
      <c r="B732" s="21"/>
    </row>
    <row r="733" spans="1:2" ht="14.25" customHeight="1" x14ac:dyDescent="0.3">
      <c r="A733" s="22"/>
      <c r="B733" s="21"/>
    </row>
    <row r="734" spans="1:2" ht="14.25" customHeight="1" x14ac:dyDescent="0.3">
      <c r="A734" s="22"/>
      <c r="B734" s="21"/>
    </row>
    <row r="735" spans="1:2" ht="14.25" customHeight="1" x14ac:dyDescent="0.3">
      <c r="A735" s="22"/>
      <c r="B735" s="21"/>
    </row>
    <row r="736" spans="1:2" ht="14.25" customHeight="1" x14ac:dyDescent="0.3">
      <c r="A736" s="22"/>
      <c r="B736" s="21"/>
    </row>
    <row r="737" spans="1:2" ht="14.25" customHeight="1" x14ac:dyDescent="0.3">
      <c r="A737" s="22"/>
      <c r="B737" s="21"/>
    </row>
    <row r="738" spans="1:2" ht="14.25" customHeight="1" x14ac:dyDescent="0.3">
      <c r="A738" s="22"/>
      <c r="B738" s="21"/>
    </row>
    <row r="739" spans="1:2" ht="14.25" customHeight="1" x14ac:dyDescent="0.3">
      <c r="A739" s="22"/>
      <c r="B739" s="21"/>
    </row>
    <row r="740" spans="1:2" ht="14.25" customHeight="1" x14ac:dyDescent="0.3">
      <c r="A740" s="22"/>
      <c r="B740" s="21"/>
    </row>
    <row r="741" spans="1:2" ht="14.25" customHeight="1" x14ac:dyDescent="0.3">
      <c r="A741" s="22"/>
      <c r="B741" s="21"/>
    </row>
    <row r="742" spans="1:2" ht="14.25" customHeight="1" x14ac:dyDescent="0.3">
      <c r="A742" s="22"/>
      <c r="B742" s="21"/>
    </row>
    <row r="743" spans="1:2" ht="14.25" customHeight="1" x14ac:dyDescent="0.3">
      <c r="A743" s="22"/>
      <c r="B743" s="21"/>
    </row>
    <row r="744" spans="1:2" ht="14.25" customHeight="1" x14ac:dyDescent="0.3">
      <c r="A744" s="22"/>
      <c r="B744" s="21"/>
    </row>
    <row r="745" spans="1:2" ht="14.25" customHeight="1" x14ac:dyDescent="0.3">
      <c r="A745" s="22"/>
      <c r="B745" s="21"/>
    </row>
    <row r="746" spans="1:2" ht="14.25" customHeight="1" x14ac:dyDescent="0.3">
      <c r="A746" s="22"/>
      <c r="B746" s="21"/>
    </row>
    <row r="747" spans="1:2" ht="14.25" customHeight="1" x14ac:dyDescent="0.3">
      <c r="A747" s="22"/>
      <c r="B747" s="21"/>
    </row>
    <row r="748" spans="1:2" ht="14.25" customHeight="1" x14ac:dyDescent="0.3">
      <c r="A748" s="22"/>
      <c r="B748" s="21"/>
    </row>
    <row r="749" spans="1:2" ht="14.25" customHeight="1" x14ac:dyDescent="0.3">
      <c r="A749" s="22"/>
      <c r="B749" s="21"/>
    </row>
    <row r="750" spans="1:2" ht="14.25" customHeight="1" x14ac:dyDescent="0.3">
      <c r="A750" s="22"/>
      <c r="B750" s="21"/>
    </row>
    <row r="751" spans="1:2" ht="14.25" customHeight="1" x14ac:dyDescent="0.3">
      <c r="A751" s="22"/>
      <c r="B751" s="21"/>
    </row>
    <row r="752" spans="1:2" ht="14.25" customHeight="1" x14ac:dyDescent="0.3">
      <c r="A752" s="22"/>
      <c r="B752" s="21"/>
    </row>
    <row r="753" spans="1:2" ht="14.25" customHeight="1" x14ac:dyDescent="0.3">
      <c r="A753" s="22"/>
      <c r="B753" s="21"/>
    </row>
    <row r="754" spans="1:2" ht="14.25" customHeight="1" x14ac:dyDescent="0.3">
      <c r="A754" s="22"/>
      <c r="B754" s="21"/>
    </row>
    <row r="755" spans="1:2" ht="14.25" customHeight="1" x14ac:dyDescent="0.3">
      <c r="A755" s="22"/>
      <c r="B755" s="21"/>
    </row>
    <row r="756" spans="1:2" ht="14.25" customHeight="1" x14ac:dyDescent="0.3">
      <c r="A756" s="22"/>
      <c r="B756" s="21"/>
    </row>
    <row r="757" spans="1:2" ht="14.25" customHeight="1" x14ac:dyDescent="0.3">
      <c r="A757" s="22"/>
      <c r="B757" s="21"/>
    </row>
    <row r="758" spans="1:2" ht="14.25" customHeight="1" x14ac:dyDescent="0.3">
      <c r="A758" s="22"/>
      <c r="B758" s="21"/>
    </row>
    <row r="759" spans="1:2" ht="14.25" customHeight="1" x14ac:dyDescent="0.3">
      <c r="A759" s="22"/>
      <c r="B759" s="21"/>
    </row>
    <row r="760" spans="1:2" ht="14.25" customHeight="1" x14ac:dyDescent="0.3">
      <c r="A760" s="22"/>
      <c r="B760" s="21"/>
    </row>
    <row r="761" spans="1:2" ht="14.25" customHeight="1" x14ac:dyDescent="0.3">
      <c r="A761" s="22"/>
      <c r="B761" s="21"/>
    </row>
    <row r="762" spans="1:2" ht="14.25" customHeight="1" x14ac:dyDescent="0.3">
      <c r="A762" s="22"/>
      <c r="B762" s="21"/>
    </row>
    <row r="763" spans="1:2" ht="14.25" customHeight="1" x14ac:dyDescent="0.3">
      <c r="A763" s="22"/>
      <c r="B763" s="21"/>
    </row>
    <row r="764" spans="1:2" ht="14.25" customHeight="1" x14ac:dyDescent="0.3">
      <c r="A764" s="22"/>
      <c r="B764" s="21"/>
    </row>
    <row r="765" spans="1:2" ht="14.25" customHeight="1" x14ac:dyDescent="0.3">
      <c r="A765" s="22"/>
      <c r="B765" s="21"/>
    </row>
    <row r="766" spans="1:2" ht="14.25" customHeight="1" x14ac:dyDescent="0.3">
      <c r="A766" s="22"/>
      <c r="B766" s="21"/>
    </row>
    <row r="767" spans="1:2" ht="14.25" customHeight="1" x14ac:dyDescent="0.3">
      <c r="A767" s="22"/>
      <c r="B767" s="21"/>
    </row>
    <row r="768" spans="1:2" ht="14.25" customHeight="1" x14ac:dyDescent="0.3">
      <c r="A768" s="22"/>
      <c r="B768" s="21"/>
    </row>
    <row r="769" spans="1:2" ht="14.25" customHeight="1" x14ac:dyDescent="0.3">
      <c r="A769" s="22"/>
      <c r="B769" s="21"/>
    </row>
    <row r="770" spans="1:2" ht="14.25" customHeight="1" x14ac:dyDescent="0.3">
      <c r="A770" s="22"/>
      <c r="B770" s="21"/>
    </row>
    <row r="771" spans="1:2" ht="14.25" customHeight="1" x14ac:dyDescent="0.3">
      <c r="A771" s="22"/>
      <c r="B771" s="21"/>
    </row>
    <row r="772" spans="1:2" ht="14.25" customHeight="1" x14ac:dyDescent="0.3">
      <c r="A772" s="22"/>
      <c r="B772" s="21"/>
    </row>
    <row r="773" spans="1:2" ht="14.25" customHeight="1" x14ac:dyDescent="0.3">
      <c r="A773" s="22"/>
      <c r="B773" s="21"/>
    </row>
    <row r="774" spans="1:2" ht="14.25" customHeight="1" x14ac:dyDescent="0.3">
      <c r="A774" s="22"/>
      <c r="B774" s="21"/>
    </row>
    <row r="775" spans="1:2" ht="14.25" customHeight="1" x14ac:dyDescent="0.3">
      <c r="A775" s="22"/>
      <c r="B775" s="21"/>
    </row>
    <row r="776" spans="1:2" ht="14.25" customHeight="1" x14ac:dyDescent="0.3">
      <c r="A776" s="22"/>
      <c r="B776" s="21"/>
    </row>
    <row r="777" spans="1:2" ht="14.25" customHeight="1" x14ac:dyDescent="0.3">
      <c r="A777" s="22"/>
      <c r="B777" s="21"/>
    </row>
    <row r="778" spans="1:2" ht="14.25" customHeight="1" x14ac:dyDescent="0.3">
      <c r="A778" s="22"/>
      <c r="B778" s="21"/>
    </row>
    <row r="779" spans="1:2" ht="14.25" customHeight="1" x14ac:dyDescent="0.3">
      <c r="A779" s="22"/>
      <c r="B779" s="21"/>
    </row>
    <row r="780" spans="1:2" ht="14.25" customHeight="1" x14ac:dyDescent="0.3">
      <c r="A780" s="22"/>
      <c r="B780" s="21"/>
    </row>
    <row r="781" spans="1:2" ht="14.25" customHeight="1" x14ac:dyDescent="0.3">
      <c r="A781" s="22"/>
      <c r="B781" s="21"/>
    </row>
    <row r="782" spans="1:2" ht="14.25" customHeight="1" x14ac:dyDescent="0.3">
      <c r="A782" s="22"/>
      <c r="B782" s="21"/>
    </row>
    <row r="783" spans="1:2" ht="14.25" customHeight="1" x14ac:dyDescent="0.3">
      <c r="A783" s="22"/>
      <c r="B783" s="21"/>
    </row>
    <row r="784" spans="1:2" ht="14.25" customHeight="1" x14ac:dyDescent="0.3">
      <c r="A784" s="22"/>
      <c r="B784" s="21"/>
    </row>
    <row r="785" spans="1:2" ht="14.25" customHeight="1" x14ac:dyDescent="0.3">
      <c r="A785" s="22"/>
      <c r="B785" s="21"/>
    </row>
    <row r="786" spans="1:2" ht="14.25" customHeight="1" x14ac:dyDescent="0.3">
      <c r="A786" s="22"/>
      <c r="B786" s="21"/>
    </row>
    <row r="787" spans="1:2" ht="14.25" customHeight="1" x14ac:dyDescent="0.3">
      <c r="A787" s="22"/>
      <c r="B787" s="21"/>
    </row>
    <row r="788" spans="1:2" ht="14.25" customHeight="1" x14ac:dyDescent="0.3">
      <c r="A788" s="22"/>
      <c r="B788" s="21"/>
    </row>
    <row r="789" spans="1:2" ht="14.25" customHeight="1" x14ac:dyDescent="0.3">
      <c r="A789" s="22"/>
      <c r="B789" s="21"/>
    </row>
    <row r="790" spans="1:2" ht="14.25" customHeight="1" x14ac:dyDescent="0.3">
      <c r="A790" s="22"/>
      <c r="B790" s="21"/>
    </row>
    <row r="791" spans="1:2" ht="14.25" customHeight="1" x14ac:dyDescent="0.3">
      <c r="A791" s="22"/>
      <c r="B791" s="21"/>
    </row>
    <row r="792" spans="1:2" ht="14.25" customHeight="1" x14ac:dyDescent="0.3">
      <c r="A792" s="22"/>
      <c r="B792" s="21"/>
    </row>
    <row r="793" spans="1:2" ht="14.25" customHeight="1" x14ac:dyDescent="0.3">
      <c r="A793" s="22"/>
      <c r="B793" s="21"/>
    </row>
    <row r="794" spans="1:2" ht="14.25" customHeight="1" x14ac:dyDescent="0.3">
      <c r="A794" s="22"/>
      <c r="B794" s="21"/>
    </row>
    <row r="795" spans="1:2" ht="14.25" customHeight="1" x14ac:dyDescent="0.3">
      <c r="A795" s="22"/>
      <c r="B795" s="21"/>
    </row>
    <row r="796" spans="1:2" ht="14.25" customHeight="1" x14ac:dyDescent="0.3">
      <c r="A796" s="22"/>
      <c r="B796" s="21"/>
    </row>
    <row r="797" spans="1:2" ht="14.25" customHeight="1" x14ac:dyDescent="0.3">
      <c r="A797" s="22"/>
      <c r="B797" s="21"/>
    </row>
    <row r="798" spans="1:2" ht="14.25" customHeight="1" x14ac:dyDescent="0.3">
      <c r="A798" s="22"/>
      <c r="B798" s="21"/>
    </row>
    <row r="799" spans="1:2" ht="14.25" customHeight="1" x14ac:dyDescent="0.3">
      <c r="A799" s="22"/>
      <c r="B799" s="21"/>
    </row>
    <row r="800" spans="1:2" ht="14.25" customHeight="1" x14ac:dyDescent="0.3">
      <c r="A800" s="22"/>
      <c r="B800" s="21"/>
    </row>
    <row r="801" spans="1:2" ht="14.25" customHeight="1" x14ac:dyDescent="0.3">
      <c r="A801" s="22"/>
      <c r="B801" s="21"/>
    </row>
    <row r="802" spans="1:2" ht="14.25" customHeight="1" x14ac:dyDescent="0.3">
      <c r="A802" s="22"/>
      <c r="B802" s="21"/>
    </row>
    <row r="803" spans="1:2" ht="14.25" customHeight="1" x14ac:dyDescent="0.3">
      <c r="A803" s="22"/>
      <c r="B803" s="21"/>
    </row>
    <row r="804" spans="1:2" ht="14.25" customHeight="1" x14ac:dyDescent="0.3">
      <c r="A804" s="22"/>
      <c r="B804" s="21"/>
    </row>
    <row r="805" spans="1:2" ht="14.25" customHeight="1" x14ac:dyDescent="0.3">
      <c r="A805" s="22"/>
      <c r="B805" s="21"/>
    </row>
    <row r="806" spans="1:2" ht="14.25" customHeight="1" x14ac:dyDescent="0.3">
      <c r="A806" s="22"/>
      <c r="B806" s="21"/>
    </row>
    <row r="807" spans="1:2" ht="14.25" customHeight="1" x14ac:dyDescent="0.3">
      <c r="A807" s="22"/>
      <c r="B807" s="21"/>
    </row>
    <row r="808" spans="1:2" ht="14.25" customHeight="1" x14ac:dyDescent="0.3">
      <c r="A808" s="22"/>
      <c r="B808" s="21"/>
    </row>
    <row r="809" spans="1:2" ht="14.25" customHeight="1" x14ac:dyDescent="0.3">
      <c r="A809" s="22"/>
      <c r="B809" s="21"/>
    </row>
    <row r="810" spans="1:2" ht="14.25" customHeight="1" x14ac:dyDescent="0.3">
      <c r="A810" s="22"/>
      <c r="B810" s="21"/>
    </row>
    <row r="811" spans="1:2" ht="14.25" customHeight="1" x14ac:dyDescent="0.3">
      <c r="A811" s="22"/>
      <c r="B811" s="21"/>
    </row>
    <row r="812" spans="1:2" ht="14.25" customHeight="1" x14ac:dyDescent="0.3">
      <c r="A812" s="22"/>
      <c r="B812" s="21"/>
    </row>
    <row r="813" spans="1:2" ht="14.25" customHeight="1" x14ac:dyDescent="0.3">
      <c r="A813" s="22"/>
      <c r="B813" s="21"/>
    </row>
    <row r="814" spans="1:2" ht="14.25" customHeight="1" x14ac:dyDescent="0.3">
      <c r="A814" s="22"/>
      <c r="B814" s="21"/>
    </row>
    <row r="815" spans="1:2" ht="14.25" customHeight="1" x14ac:dyDescent="0.3">
      <c r="A815" s="22"/>
      <c r="B815" s="21"/>
    </row>
    <row r="816" spans="1:2" ht="14.25" customHeight="1" x14ac:dyDescent="0.3">
      <c r="A816" s="22"/>
      <c r="B816" s="21"/>
    </row>
    <row r="817" spans="1:2" ht="14.25" customHeight="1" x14ac:dyDescent="0.3">
      <c r="A817" s="22"/>
      <c r="B817" s="21"/>
    </row>
    <row r="818" spans="1:2" ht="14.25" customHeight="1" x14ac:dyDescent="0.3">
      <c r="A818" s="22"/>
      <c r="B818" s="21"/>
    </row>
    <row r="819" spans="1:2" ht="14.25" customHeight="1" x14ac:dyDescent="0.3">
      <c r="A819" s="22"/>
      <c r="B819" s="21"/>
    </row>
    <row r="820" spans="1:2" ht="14.25" customHeight="1" x14ac:dyDescent="0.3">
      <c r="A820" s="22"/>
      <c r="B820" s="21"/>
    </row>
    <row r="821" spans="1:2" ht="14.25" customHeight="1" x14ac:dyDescent="0.3">
      <c r="A821" s="22"/>
      <c r="B821" s="21"/>
    </row>
    <row r="822" spans="1:2" ht="14.25" customHeight="1" x14ac:dyDescent="0.3">
      <c r="A822" s="22"/>
      <c r="B822" s="21"/>
    </row>
    <row r="823" spans="1:2" ht="14.25" customHeight="1" x14ac:dyDescent="0.3">
      <c r="A823" s="22"/>
      <c r="B823" s="21"/>
    </row>
    <row r="824" spans="1:2" ht="14.25" customHeight="1" x14ac:dyDescent="0.3">
      <c r="A824" s="22"/>
      <c r="B824" s="21"/>
    </row>
    <row r="825" spans="1:2" ht="14.25" customHeight="1" x14ac:dyDescent="0.3">
      <c r="A825" s="22"/>
      <c r="B825" s="21"/>
    </row>
    <row r="826" spans="1:2" ht="14.25" customHeight="1" x14ac:dyDescent="0.3">
      <c r="A826" s="22"/>
      <c r="B826" s="21"/>
    </row>
    <row r="827" spans="1:2" ht="14.25" customHeight="1" x14ac:dyDescent="0.3">
      <c r="A827" s="22"/>
      <c r="B827" s="21"/>
    </row>
    <row r="828" spans="1:2" ht="14.25" customHeight="1" x14ac:dyDescent="0.3">
      <c r="A828" s="22"/>
      <c r="B828" s="21"/>
    </row>
    <row r="829" spans="1:2" ht="14.25" customHeight="1" x14ac:dyDescent="0.3">
      <c r="A829" s="22"/>
      <c r="B829" s="21"/>
    </row>
    <row r="830" spans="1:2" ht="14.25" customHeight="1" x14ac:dyDescent="0.3">
      <c r="A830" s="22"/>
      <c r="B830" s="21"/>
    </row>
    <row r="831" spans="1:2" ht="14.25" customHeight="1" x14ac:dyDescent="0.3">
      <c r="A831" s="22"/>
      <c r="B831" s="21"/>
    </row>
    <row r="832" spans="1:2" ht="14.25" customHeight="1" x14ac:dyDescent="0.3">
      <c r="A832" s="22"/>
      <c r="B832" s="21"/>
    </row>
    <row r="833" spans="1:2" ht="14.25" customHeight="1" x14ac:dyDescent="0.3">
      <c r="A833" s="22"/>
      <c r="B833" s="21"/>
    </row>
    <row r="834" spans="1:2" ht="14.25" customHeight="1" x14ac:dyDescent="0.3">
      <c r="A834" s="22"/>
      <c r="B834" s="21"/>
    </row>
    <row r="835" spans="1:2" ht="14.25" customHeight="1" x14ac:dyDescent="0.3">
      <c r="A835" s="22"/>
      <c r="B835" s="21"/>
    </row>
    <row r="836" spans="1:2" ht="14.25" customHeight="1" x14ac:dyDescent="0.3">
      <c r="A836" s="22"/>
      <c r="B836" s="21"/>
    </row>
    <row r="837" spans="1:2" ht="14.25" customHeight="1" x14ac:dyDescent="0.3">
      <c r="A837" s="22"/>
      <c r="B837" s="21"/>
    </row>
    <row r="838" spans="1:2" ht="14.25" customHeight="1" x14ac:dyDescent="0.3">
      <c r="A838" s="22"/>
      <c r="B838" s="21"/>
    </row>
    <row r="839" spans="1:2" ht="14.25" customHeight="1" x14ac:dyDescent="0.3">
      <c r="A839" s="22"/>
      <c r="B839" s="21"/>
    </row>
    <row r="840" spans="1:2" ht="14.25" customHeight="1" x14ac:dyDescent="0.3">
      <c r="A840" s="22"/>
      <c r="B840" s="21"/>
    </row>
    <row r="841" spans="1:2" ht="14.25" customHeight="1" x14ac:dyDescent="0.3">
      <c r="A841" s="22"/>
      <c r="B841" s="21"/>
    </row>
    <row r="842" spans="1:2" ht="14.25" customHeight="1" x14ac:dyDescent="0.3">
      <c r="A842" s="22"/>
      <c r="B842" s="21"/>
    </row>
    <row r="843" spans="1:2" ht="14.25" customHeight="1" x14ac:dyDescent="0.3">
      <c r="A843" s="22"/>
      <c r="B843" s="21"/>
    </row>
    <row r="844" spans="1:2" ht="14.25" customHeight="1" x14ac:dyDescent="0.3">
      <c r="A844" s="22"/>
      <c r="B844" s="21"/>
    </row>
    <row r="845" spans="1:2" ht="14.25" customHeight="1" x14ac:dyDescent="0.3">
      <c r="A845" s="22"/>
      <c r="B845" s="21"/>
    </row>
    <row r="846" spans="1:2" ht="14.25" customHeight="1" x14ac:dyDescent="0.3">
      <c r="A846" s="22"/>
      <c r="B846" s="21"/>
    </row>
    <row r="847" spans="1:2" ht="14.25" customHeight="1" x14ac:dyDescent="0.3">
      <c r="A847" s="22"/>
      <c r="B847" s="21"/>
    </row>
    <row r="848" spans="1:2" ht="14.25" customHeight="1" x14ac:dyDescent="0.3">
      <c r="A848" s="22"/>
      <c r="B848" s="21"/>
    </row>
    <row r="849" spans="1:2" ht="14.25" customHeight="1" x14ac:dyDescent="0.3">
      <c r="A849" s="22"/>
      <c r="B849" s="21"/>
    </row>
    <row r="850" spans="1:2" ht="14.25" customHeight="1" x14ac:dyDescent="0.3">
      <c r="A850" s="22"/>
      <c r="B850" s="21"/>
    </row>
    <row r="851" spans="1:2" ht="14.25" customHeight="1" x14ac:dyDescent="0.3">
      <c r="A851" s="22"/>
      <c r="B851" s="21"/>
    </row>
    <row r="852" spans="1:2" ht="14.25" customHeight="1" x14ac:dyDescent="0.3">
      <c r="A852" s="22"/>
      <c r="B852" s="21"/>
    </row>
    <row r="853" spans="1:2" ht="14.25" customHeight="1" x14ac:dyDescent="0.3">
      <c r="A853" s="22"/>
      <c r="B853" s="21"/>
    </row>
    <row r="854" spans="1:2" ht="14.25" customHeight="1" x14ac:dyDescent="0.3">
      <c r="A854" s="22"/>
      <c r="B854" s="21"/>
    </row>
    <row r="855" spans="1:2" ht="14.25" customHeight="1" x14ac:dyDescent="0.3">
      <c r="A855" s="22"/>
      <c r="B855" s="21"/>
    </row>
    <row r="856" spans="1:2" ht="14.25" customHeight="1" x14ac:dyDescent="0.3">
      <c r="A856" s="22"/>
      <c r="B856" s="21"/>
    </row>
    <row r="857" spans="1:2" ht="14.25" customHeight="1" x14ac:dyDescent="0.3">
      <c r="A857" s="22"/>
      <c r="B857" s="21"/>
    </row>
    <row r="858" spans="1:2" ht="14.25" customHeight="1" x14ac:dyDescent="0.3">
      <c r="A858" s="22"/>
      <c r="B858" s="21"/>
    </row>
    <row r="859" spans="1:2" ht="14.25" customHeight="1" x14ac:dyDescent="0.3">
      <c r="A859" s="22"/>
      <c r="B859" s="21"/>
    </row>
    <row r="860" spans="1:2" ht="14.25" customHeight="1" x14ac:dyDescent="0.3">
      <c r="A860" s="22"/>
      <c r="B860" s="21"/>
    </row>
    <row r="861" spans="1:2" ht="14.25" customHeight="1" x14ac:dyDescent="0.3">
      <c r="A861" s="22"/>
      <c r="B861" s="21"/>
    </row>
    <row r="862" spans="1:2" ht="14.25" customHeight="1" x14ac:dyDescent="0.3">
      <c r="A862" s="22"/>
      <c r="B862" s="21"/>
    </row>
    <row r="863" spans="1:2" ht="14.25" customHeight="1" x14ac:dyDescent="0.3">
      <c r="A863" s="22"/>
      <c r="B863" s="21"/>
    </row>
    <row r="864" spans="1:2" ht="14.25" customHeight="1" x14ac:dyDescent="0.3">
      <c r="A864" s="22"/>
      <c r="B864" s="21"/>
    </row>
    <row r="865" spans="1:2" ht="14.25" customHeight="1" x14ac:dyDescent="0.3">
      <c r="A865" s="22"/>
      <c r="B865" s="21"/>
    </row>
    <row r="866" spans="1:2" ht="14.25" customHeight="1" x14ac:dyDescent="0.3">
      <c r="A866" s="22"/>
      <c r="B866" s="21"/>
    </row>
    <row r="867" spans="1:2" ht="14.25" customHeight="1" x14ac:dyDescent="0.3">
      <c r="A867" s="22"/>
      <c r="B867" s="21"/>
    </row>
    <row r="868" spans="1:2" ht="14.25" customHeight="1" x14ac:dyDescent="0.3">
      <c r="A868" s="22"/>
      <c r="B868" s="21"/>
    </row>
    <row r="869" spans="1:2" ht="14.25" customHeight="1" x14ac:dyDescent="0.3">
      <c r="A869" s="22"/>
      <c r="B869" s="21"/>
    </row>
    <row r="870" spans="1:2" ht="14.25" customHeight="1" x14ac:dyDescent="0.3">
      <c r="A870" s="22"/>
      <c r="B870" s="21"/>
    </row>
    <row r="871" spans="1:2" ht="14.25" customHeight="1" x14ac:dyDescent="0.3">
      <c r="A871" s="22"/>
      <c r="B871" s="21"/>
    </row>
    <row r="872" spans="1:2" ht="14.25" customHeight="1" x14ac:dyDescent="0.3">
      <c r="A872" s="22"/>
      <c r="B872" s="21"/>
    </row>
    <row r="873" spans="1:2" ht="14.25" customHeight="1" x14ac:dyDescent="0.3">
      <c r="A873" s="22"/>
      <c r="B873" s="21"/>
    </row>
    <row r="874" spans="1:2" ht="14.25" customHeight="1" x14ac:dyDescent="0.3">
      <c r="A874" s="22"/>
      <c r="B874" s="21"/>
    </row>
    <row r="875" spans="1:2" ht="14.25" customHeight="1" x14ac:dyDescent="0.3">
      <c r="A875" s="22"/>
      <c r="B875" s="21"/>
    </row>
    <row r="876" spans="1:2" ht="14.25" customHeight="1" x14ac:dyDescent="0.3">
      <c r="A876" s="22"/>
      <c r="B876" s="21"/>
    </row>
    <row r="877" spans="1:2" ht="14.25" customHeight="1" x14ac:dyDescent="0.3">
      <c r="A877" s="22"/>
      <c r="B877" s="21"/>
    </row>
    <row r="878" spans="1:2" ht="14.25" customHeight="1" x14ac:dyDescent="0.3">
      <c r="A878" s="22"/>
      <c r="B878" s="21"/>
    </row>
    <row r="879" spans="1:2" ht="14.25" customHeight="1" x14ac:dyDescent="0.3">
      <c r="A879" s="22"/>
      <c r="B879" s="21"/>
    </row>
    <row r="880" spans="1:2" ht="14.25" customHeight="1" x14ac:dyDescent="0.3">
      <c r="A880" s="22"/>
      <c r="B880" s="21"/>
    </row>
    <row r="881" spans="1:2" ht="14.25" customHeight="1" x14ac:dyDescent="0.3">
      <c r="A881" s="22"/>
      <c r="B881" s="21"/>
    </row>
    <row r="882" spans="1:2" ht="14.25" customHeight="1" x14ac:dyDescent="0.3">
      <c r="A882" s="22"/>
      <c r="B882" s="21"/>
    </row>
    <row r="883" spans="1:2" ht="14.25" customHeight="1" x14ac:dyDescent="0.3">
      <c r="A883" s="22"/>
      <c r="B883" s="21"/>
    </row>
    <row r="884" spans="1:2" ht="14.25" customHeight="1" x14ac:dyDescent="0.3">
      <c r="A884" s="22"/>
      <c r="B884" s="21"/>
    </row>
    <row r="885" spans="1:2" ht="14.25" customHeight="1" x14ac:dyDescent="0.3">
      <c r="A885" s="22"/>
      <c r="B885" s="21"/>
    </row>
    <row r="886" spans="1:2" ht="14.25" customHeight="1" x14ac:dyDescent="0.3">
      <c r="A886" s="22"/>
      <c r="B886" s="21"/>
    </row>
    <row r="887" spans="1:2" ht="14.25" customHeight="1" x14ac:dyDescent="0.3">
      <c r="A887" s="22"/>
      <c r="B887" s="21"/>
    </row>
    <row r="888" spans="1:2" ht="14.25" customHeight="1" x14ac:dyDescent="0.3">
      <c r="A888" s="22"/>
      <c r="B888" s="21"/>
    </row>
    <row r="889" spans="1:2" ht="14.25" customHeight="1" x14ac:dyDescent="0.3">
      <c r="A889" s="22"/>
      <c r="B889" s="21"/>
    </row>
    <row r="890" spans="1:2" ht="14.25" customHeight="1" x14ac:dyDescent="0.3">
      <c r="A890" s="22"/>
      <c r="B890" s="21"/>
    </row>
    <row r="891" spans="1:2" ht="14.25" customHeight="1" x14ac:dyDescent="0.3">
      <c r="A891" s="22"/>
      <c r="B891" s="21"/>
    </row>
    <row r="892" spans="1:2" ht="14.25" customHeight="1" x14ac:dyDescent="0.3">
      <c r="A892" s="22"/>
      <c r="B892" s="21"/>
    </row>
    <row r="893" spans="1:2" ht="14.25" customHeight="1" x14ac:dyDescent="0.3">
      <c r="A893" s="22"/>
      <c r="B893" s="21"/>
    </row>
    <row r="894" spans="1:2" ht="14.25" customHeight="1" x14ac:dyDescent="0.3">
      <c r="A894" s="22"/>
      <c r="B894" s="21"/>
    </row>
    <row r="895" spans="1:2" ht="14.25" customHeight="1" x14ac:dyDescent="0.3">
      <c r="A895" s="22"/>
      <c r="B895" s="21"/>
    </row>
    <row r="896" spans="1:2" ht="14.25" customHeight="1" x14ac:dyDescent="0.3">
      <c r="A896" s="22"/>
      <c r="B896" s="21"/>
    </row>
    <row r="897" spans="1:2" ht="14.25" customHeight="1" x14ac:dyDescent="0.3">
      <c r="A897" s="22"/>
      <c r="B897" s="21"/>
    </row>
    <row r="898" spans="1:2" ht="14.25" customHeight="1" x14ac:dyDescent="0.3">
      <c r="A898" s="22"/>
      <c r="B898" s="21"/>
    </row>
    <row r="899" spans="1:2" ht="14.25" customHeight="1" x14ac:dyDescent="0.3">
      <c r="A899" s="22"/>
      <c r="B899" s="21"/>
    </row>
    <row r="900" spans="1:2" ht="14.25" customHeight="1" x14ac:dyDescent="0.3">
      <c r="A900" s="22"/>
      <c r="B900" s="21"/>
    </row>
    <row r="901" spans="1:2" ht="14.25" customHeight="1" x14ac:dyDescent="0.3">
      <c r="A901" s="22"/>
      <c r="B901" s="21"/>
    </row>
    <row r="902" spans="1:2" ht="14.25" customHeight="1" x14ac:dyDescent="0.3">
      <c r="A902" s="22"/>
      <c r="B902" s="21"/>
    </row>
    <row r="903" spans="1:2" ht="14.25" customHeight="1" x14ac:dyDescent="0.3">
      <c r="A903" s="22"/>
      <c r="B903" s="21"/>
    </row>
    <row r="904" spans="1:2" ht="14.25" customHeight="1" x14ac:dyDescent="0.3">
      <c r="A904" s="22"/>
      <c r="B904" s="21"/>
    </row>
    <row r="905" spans="1:2" ht="14.25" customHeight="1" x14ac:dyDescent="0.3">
      <c r="A905" s="22"/>
      <c r="B905" s="21"/>
    </row>
    <row r="906" spans="1:2" ht="14.25" customHeight="1" x14ac:dyDescent="0.3">
      <c r="A906" s="22"/>
      <c r="B906" s="21"/>
    </row>
    <row r="907" spans="1:2" ht="14.25" customHeight="1" x14ac:dyDescent="0.3">
      <c r="A907" s="22"/>
      <c r="B907" s="21"/>
    </row>
    <row r="908" spans="1:2" ht="14.25" customHeight="1" x14ac:dyDescent="0.3">
      <c r="A908" s="22"/>
      <c r="B908" s="21"/>
    </row>
    <row r="909" spans="1:2" ht="14.25" customHeight="1" x14ac:dyDescent="0.3">
      <c r="A909" s="22"/>
      <c r="B909" s="21"/>
    </row>
    <row r="910" spans="1:2" ht="14.25" customHeight="1" x14ac:dyDescent="0.3">
      <c r="A910" s="22"/>
      <c r="B910" s="21"/>
    </row>
    <row r="911" spans="1:2" ht="14.25" customHeight="1" x14ac:dyDescent="0.3">
      <c r="A911" s="22"/>
      <c r="B911" s="21"/>
    </row>
    <row r="912" spans="1:2" ht="14.25" customHeight="1" x14ac:dyDescent="0.3">
      <c r="A912" s="22"/>
      <c r="B912" s="21"/>
    </row>
    <row r="913" spans="1:2" ht="14.25" customHeight="1" x14ac:dyDescent="0.3">
      <c r="A913" s="22"/>
      <c r="B913" s="21"/>
    </row>
    <row r="914" spans="1:2" ht="14.25" customHeight="1" x14ac:dyDescent="0.3">
      <c r="A914" s="22"/>
      <c r="B914" s="21"/>
    </row>
    <row r="915" spans="1:2" ht="14.25" customHeight="1" x14ac:dyDescent="0.3">
      <c r="A915" s="22"/>
      <c r="B915" s="21"/>
    </row>
    <row r="916" spans="1:2" ht="14.25" customHeight="1" x14ac:dyDescent="0.3">
      <c r="A916" s="22"/>
      <c r="B916" s="21"/>
    </row>
    <row r="917" spans="1:2" ht="14.25" customHeight="1" x14ac:dyDescent="0.3">
      <c r="A917" s="22"/>
      <c r="B917" s="21"/>
    </row>
    <row r="918" spans="1:2" ht="14.25" customHeight="1" x14ac:dyDescent="0.3">
      <c r="A918" s="22"/>
      <c r="B918" s="21"/>
    </row>
    <row r="919" spans="1:2" ht="14.25" customHeight="1" x14ac:dyDescent="0.3">
      <c r="A919" s="22"/>
      <c r="B919" s="21"/>
    </row>
    <row r="920" spans="1:2" ht="14.25" customHeight="1" x14ac:dyDescent="0.3">
      <c r="A920" s="22"/>
      <c r="B920" s="21"/>
    </row>
    <row r="921" spans="1:2" ht="14.25" customHeight="1" x14ac:dyDescent="0.3">
      <c r="A921" s="22"/>
      <c r="B921" s="21"/>
    </row>
    <row r="922" spans="1:2" ht="14.25" customHeight="1" x14ac:dyDescent="0.3">
      <c r="A922" s="22"/>
      <c r="B922" s="21"/>
    </row>
    <row r="923" spans="1:2" ht="14.25" customHeight="1" x14ac:dyDescent="0.3">
      <c r="A923" s="22"/>
      <c r="B923" s="21"/>
    </row>
    <row r="924" spans="1:2" ht="14.25" customHeight="1" x14ac:dyDescent="0.3">
      <c r="A924" s="22"/>
      <c r="B924" s="21"/>
    </row>
    <row r="925" spans="1:2" ht="14.25" customHeight="1" x14ac:dyDescent="0.3">
      <c r="A925" s="22"/>
      <c r="B925" s="21"/>
    </row>
    <row r="926" spans="1:2" ht="14.25" customHeight="1" x14ac:dyDescent="0.3">
      <c r="A926" s="22"/>
      <c r="B926" s="21"/>
    </row>
    <row r="927" spans="1:2" ht="14.25" customHeight="1" x14ac:dyDescent="0.3">
      <c r="A927" s="22"/>
      <c r="B927" s="21"/>
    </row>
    <row r="928" spans="1:2" ht="14.25" customHeight="1" x14ac:dyDescent="0.3">
      <c r="A928" s="22"/>
      <c r="B928" s="21"/>
    </row>
    <row r="929" spans="1:2" ht="14.25" customHeight="1" x14ac:dyDescent="0.3">
      <c r="A929" s="22"/>
      <c r="B929" s="21"/>
    </row>
    <row r="930" spans="1:2" ht="14.25" customHeight="1" x14ac:dyDescent="0.3">
      <c r="A930" s="22"/>
      <c r="B930" s="21"/>
    </row>
    <row r="931" spans="1:2" ht="14.25" customHeight="1" x14ac:dyDescent="0.3">
      <c r="A931" s="22"/>
      <c r="B931" s="21"/>
    </row>
    <row r="932" spans="1:2" ht="14.25" customHeight="1" x14ac:dyDescent="0.3">
      <c r="A932" s="22"/>
      <c r="B932" s="21"/>
    </row>
    <row r="933" spans="1:2" ht="14.25" customHeight="1" x14ac:dyDescent="0.3">
      <c r="A933" s="22"/>
      <c r="B933" s="21"/>
    </row>
    <row r="934" spans="1:2" ht="14.25" customHeight="1" x14ac:dyDescent="0.3">
      <c r="A934" s="22"/>
      <c r="B934" s="21"/>
    </row>
    <row r="935" spans="1:2" ht="14.25" customHeight="1" x14ac:dyDescent="0.3">
      <c r="A935" s="22"/>
      <c r="B935" s="21"/>
    </row>
    <row r="936" spans="1:2" ht="14.25" customHeight="1" x14ac:dyDescent="0.3">
      <c r="A936" s="22"/>
      <c r="B936" s="21"/>
    </row>
    <row r="937" spans="1:2" ht="14.25" customHeight="1" x14ac:dyDescent="0.3">
      <c r="A937" s="22"/>
      <c r="B937" s="21"/>
    </row>
    <row r="938" spans="1:2" ht="14.25" customHeight="1" x14ac:dyDescent="0.3">
      <c r="A938" s="22"/>
      <c r="B938" s="21"/>
    </row>
    <row r="939" spans="1:2" ht="14.25" customHeight="1" x14ac:dyDescent="0.3">
      <c r="A939" s="22"/>
      <c r="B939" s="21"/>
    </row>
    <row r="940" spans="1:2" ht="14.25" customHeight="1" x14ac:dyDescent="0.3">
      <c r="A940" s="22"/>
      <c r="B940" s="21"/>
    </row>
    <row r="941" spans="1:2" ht="14.25" customHeight="1" x14ac:dyDescent="0.3">
      <c r="A941" s="22"/>
      <c r="B941" s="21"/>
    </row>
    <row r="942" spans="1:2" ht="14.25" customHeight="1" x14ac:dyDescent="0.3">
      <c r="A942" s="22"/>
      <c r="B942" s="21"/>
    </row>
    <row r="943" spans="1:2" ht="14.25" customHeight="1" x14ac:dyDescent="0.3">
      <c r="A943" s="22"/>
      <c r="B943" s="21"/>
    </row>
    <row r="944" spans="1:2" ht="14.25" customHeight="1" x14ac:dyDescent="0.3">
      <c r="A944" s="22"/>
      <c r="B944" s="21"/>
    </row>
    <row r="945" spans="1:2" ht="14.25" customHeight="1" x14ac:dyDescent="0.3">
      <c r="A945" s="22"/>
      <c r="B945" s="21"/>
    </row>
    <row r="946" spans="1:2" ht="14.25" customHeight="1" x14ac:dyDescent="0.3">
      <c r="A946" s="22"/>
      <c r="B946" s="21"/>
    </row>
    <row r="947" spans="1:2" ht="14.25" customHeight="1" x14ac:dyDescent="0.3">
      <c r="A947" s="22"/>
      <c r="B947" s="21"/>
    </row>
    <row r="948" spans="1:2" ht="14.25" customHeight="1" x14ac:dyDescent="0.3">
      <c r="A948" s="22"/>
      <c r="B948" s="21"/>
    </row>
    <row r="949" spans="1:2" ht="14.25" customHeight="1" x14ac:dyDescent="0.3">
      <c r="A949" s="22"/>
      <c r="B949" s="21"/>
    </row>
    <row r="950" spans="1:2" ht="14.25" customHeight="1" x14ac:dyDescent="0.3">
      <c r="A950" s="22"/>
      <c r="B950" s="21"/>
    </row>
    <row r="951" spans="1:2" ht="14.25" customHeight="1" x14ac:dyDescent="0.3">
      <c r="A951" s="22"/>
      <c r="B951" s="21"/>
    </row>
    <row r="952" spans="1:2" ht="14.25" customHeight="1" x14ac:dyDescent="0.3">
      <c r="A952" s="22"/>
      <c r="B952" s="21"/>
    </row>
    <row r="953" spans="1:2" ht="14.25" customHeight="1" x14ac:dyDescent="0.3">
      <c r="A953" s="22"/>
      <c r="B953" s="21"/>
    </row>
    <row r="954" spans="1:2" ht="14.25" customHeight="1" x14ac:dyDescent="0.3">
      <c r="A954" s="22"/>
      <c r="B954" s="21"/>
    </row>
    <row r="955" spans="1:2" ht="14.25" customHeight="1" x14ac:dyDescent="0.3">
      <c r="A955" s="22"/>
      <c r="B955" s="21"/>
    </row>
    <row r="956" spans="1:2" ht="14.25" customHeight="1" x14ac:dyDescent="0.3">
      <c r="A956" s="22"/>
      <c r="B956" s="21"/>
    </row>
    <row r="957" spans="1:2" ht="14.25" customHeight="1" x14ac:dyDescent="0.3">
      <c r="A957" s="22"/>
      <c r="B957" s="21"/>
    </row>
    <row r="958" spans="1:2" ht="14.25" customHeight="1" x14ac:dyDescent="0.3">
      <c r="A958" s="22"/>
      <c r="B958" s="21"/>
    </row>
    <row r="959" spans="1:2" ht="14.25" customHeight="1" x14ac:dyDescent="0.3">
      <c r="A959" s="22"/>
      <c r="B959" s="21"/>
    </row>
    <row r="960" spans="1:2" ht="14.25" customHeight="1" x14ac:dyDescent="0.3">
      <c r="A960" s="22"/>
      <c r="B960" s="21"/>
    </row>
    <row r="961" spans="1:2" ht="14.25" customHeight="1" x14ac:dyDescent="0.3">
      <c r="A961" s="22"/>
      <c r="B961" s="21"/>
    </row>
    <row r="962" spans="1:2" ht="14.25" customHeight="1" x14ac:dyDescent="0.3">
      <c r="A962" s="22"/>
      <c r="B962" s="21"/>
    </row>
    <row r="963" spans="1:2" ht="14.25" customHeight="1" x14ac:dyDescent="0.3">
      <c r="A963" s="22"/>
      <c r="B963" s="21"/>
    </row>
    <row r="964" spans="1:2" ht="14.25" customHeight="1" x14ac:dyDescent="0.3">
      <c r="A964" s="22"/>
      <c r="B964" s="21"/>
    </row>
    <row r="965" spans="1:2" ht="14.25" customHeight="1" x14ac:dyDescent="0.3">
      <c r="A965" s="22"/>
      <c r="B965" s="21"/>
    </row>
    <row r="966" spans="1:2" ht="14.25" customHeight="1" x14ac:dyDescent="0.3">
      <c r="A966" s="22"/>
      <c r="B966" s="21"/>
    </row>
    <row r="967" spans="1:2" ht="14.25" customHeight="1" x14ac:dyDescent="0.3">
      <c r="A967" s="22"/>
      <c r="B967" s="21"/>
    </row>
    <row r="968" spans="1:2" ht="14.25" customHeight="1" x14ac:dyDescent="0.3">
      <c r="A968" s="22"/>
      <c r="B968" s="21"/>
    </row>
    <row r="969" spans="1:2" ht="14.25" customHeight="1" x14ac:dyDescent="0.3">
      <c r="A969" s="22"/>
      <c r="B969" s="21"/>
    </row>
    <row r="970" spans="1:2" ht="14.25" customHeight="1" x14ac:dyDescent="0.3">
      <c r="A970" s="22"/>
      <c r="B970" s="21"/>
    </row>
    <row r="971" spans="1:2" ht="14.25" customHeight="1" x14ac:dyDescent="0.3">
      <c r="A971" s="22"/>
      <c r="B971" s="21"/>
    </row>
    <row r="972" spans="1:2" ht="14.25" customHeight="1" x14ac:dyDescent="0.3">
      <c r="A972" s="22"/>
      <c r="B972" s="21"/>
    </row>
    <row r="973" spans="1:2" ht="14.25" customHeight="1" x14ac:dyDescent="0.3">
      <c r="A973" s="22"/>
      <c r="B973" s="21"/>
    </row>
    <row r="974" spans="1:2" ht="14.25" customHeight="1" x14ac:dyDescent="0.3">
      <c r="A974" s="22"/>
      <c r="B974" s="21"/>
    </row>
    <row r="975" spans="1:2" ht="14.25" customHeight="1" x14ac:dyDescent="0.3">
      <c r="A975" s="22"/>
      <c r="B975" s="21"/>
    </row>
    <row r="976" spans="1:2" ht="14.25" customHeight="1" x14ac:dyDescent="0.3">
      <c r="A976" s="22"/>
      <c r="B976" s="21"/>
    </row>
    <row r="977" spans="1:2" ht="14.25" customHeight="1" x14ac:dyDescent="0.3">
      <c r="A977" s="22"/>
      <c r="B977" s="21"/>
    </row>
    <row r="978" spans="1:2" ht="14.25" customHeight="1" x14ac:dyDescent="0.3">
      <c r="A978" s="22"/>
      <c r="B978" s="21"/>
    </row>
    <row r="979" spans="1:2" ht="14.25" customHeight="1" x14ac:dyDescent="0.3">
      <c r="A979" s="22"/>
      <c r="B979" s="21"/>
    </row>
    <row r="980" spans="1:2" ht="14.25" customHeight="1" x14ac:dyDescent="0.3">
      <c r="A980" s="22"/>
      <c r="B980" s="21"/>
    </row>
    <row r="981" spans="1:2" ht="14.25" customHeight="1" x14ac:dyDescent="0.3">
      <c r="A981" s="22"/>
      <c r="B981" s="21"/>
    </row>
    <row r="982" spans="1:2" ht="14.25" customHeight="1" x14ac:dyDescent="0.3">
      <c r="A982" s="22"/>
      <c r="B982" s="21"/>
    </row>
    <row r="983" spans="1:2" ht="14.25" customHeight="1" x14ac:dyDescent="0.3">
      <c r="A983" s="22"/>
      <c r="B983" s="21"/>
    </row>
    <row r="984" spans="1:2" ht="14.25" customHeight="1" x14ac:dyDescent="0.3">
      <c r="A984" s="22"/>
      <c r="B984" s="21"/>
    </row>
    <row r="985" spans="1:2" ht="14.25" customHeight="1" x14ac:dyDescent="0.3">
      <c r="A985" s="22"/>
      <c r="B985" s="21"/>
    </row>
    <row r="986" spans="1:2" ht="14.25" customHeight="1" x14ac:dyDescent="0.3">
      <c r="A986" s="22"/>
      <c r="B986" s="21"/>
    </row>
    <row r="987" spans="1:2" ht="14.25" customHeight="1" x14ac:dyDescent="0.3">
      <c r="A987" s="22"/>
      <c r="B987" s="21"/>
    </row>
    <row r="988" spans="1:2" ht="14.25" customHeight="1" x14ac:dyDescent="0.3">
      <c r="A988" s="22"/>
      <c r="B988" s="21"/>
    </row>
    <row r="989" spans="1:2" ht="14.25" customHeight="1" x14ac:dyDescent="0.3">
      <c r="A989" s="22"/>
      <c r="B989" s="21"/>
    </row>
    <row r="990" spans="1:2" ht="14.25" customHeight="1" x14ac:dyDescent="0.3">
      <c r="A990" s="22"/>
      <c r="B990" s="21"/>
    </row>
    <row r="991" spans="1:2" ht="14.25" customHeight="1" x14ac:dyDescent="0.3">
      <c r="A991" s="22"/>
      <c r="B991" s="21"/>
    </row>
    <row r="992" spans="1:2" ht="14.25" customHeight="1" x14ac:dyDescent="0.3">
      <c r="A992" s="22"/>
      <c r="B992" s="21"/>
    </row>
    <row r="993" spans="1:2" ht="14.25" customHeight="1" x14ac:dyDescent="0.3">
      <c r="A993" s="22"/>
      <c r="B993" s="21"/>
    </row>
    <row r="994" spans="1:2" ht="14.25" customHeight="1" x14ac:dyDescent="0.3">
      <c r="A994" s="22"/>
      <c r="B994" s="21"/>
    </row>
    <row r="995" spans="1:2" ht="14.25" customHeight="1" x14ac:dyDescent="0.3">
      <c r="A995" s="22"/>
      <c r="B995" s="21"/>
    </row>
    <row r="996" spans="1:2" ht="14.25" customHeight="1" x14ac:dyDescent="0.3">
      <c r="A996" s="22"/>
      <c r="B996" s="21"/>
    </row>
    <row r="997" spans="1:2" ht="14.25" customHeight="1" x14ac:dyDescent="0.3">
      <c r="A997" s="22"/>
      <c r="B997" s="21"/>
    </row>
    <row r="998" spans="1:2" ht="14.25" customHeight="1" x14ac:dyDescent="0.3">
      <c r="A998" s="22"/>
      <c r="B998" s="21"/>
    </row>
  </sheetData>
  <mergeCells count="2">
    <mergeCell ref="D1:G1"/>
    <mergeCell ref="H1:K1"/>
  </mergeCells>
  <conditionalFormatting sqref="C3:Z683">
    <cfRule type="cellIs" dxfId="4" priority="1" operator="equal">
      <formula>"No information"</formula>
    </cfRule>
  </conditionalFormatting>
  <conditionalFormatting sqref="C3:Z683">
    <cfRule type="cellIs" dxfId="3" priority="2" operator="equal">
      <formula>"Critical risk"</formula>
    </cfRule>
  </conditionalFormatting>
  <conditionalFormatting sqref="C3:Z683">
    <cfRule type="cellIs" dxfId="2" priority="3" operator="equal">
      <formula>"Serious risk"</formula>
    </cfRule>
  </conditionalFormatting>
  <conditionalFormatting sqref="C3:Z683">
    <cfRule type="cellIs" dxfId="1" priority="4" operator="equal">
      <formula>"Moderate risk"</formula>
    </cfRule>
  </conditionalFormatting>
  <conditionalFormatting sqref="C3:Z683">
    <cfRule type="cellIs" dxfId="0" priority="5" operator="equal">
      <formula>"Low risk"</formula>
    </cfRule>
  </conditionalFormatting>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RoB sheet_wane</vt:lpstr>
      <vt:lpstr>RoB map_wane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 Bennett</dc:creator>
  <cp:lastModifiedBy>Simon Bacon</cp:lastModifiedBy>
  <dcterms:created xsi:type="dcterms:W3CDTF">2021-09-27T16:57:50Z</dcterms:created>
  <dcterms:modified xsi:type="dcterms:W3CDTF">2023-03-29T16:09:01Z</dcterms:modified>
</cp:coreProperties>
</file>